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0" windowWidth="24825" windowHeight="12195"/>
  </bookViews>
  <sheets>
    <sheet name="2013" sheetId="1" r:id="rId1"/>
    <sheet name="2014" sheetId="2" r:id="rId2"/>
  </sheets>
  <definedNames>
    <definedName name="_xlnm.Print_Area" localSheetId="1">'2014'!$A$1:$F$67</definedName>
  </definedNames>
  <calcPr calcId="125725"/>
</workbook>
</file>

<file path=xl/calcChain.xml><?xml version="1.0" encoding="utf-8"?>
<calcChain xmlns="http://schemas.openxmlformats.org/spreadsheetml/2006/main">
  <c r="H11" i="2"/>
  <c r="I11"/>
  <c r="J11"/>
  <c r="K11"/>
  <c r="L11"/>
  <c r="G11"/>
  <c r="H52"/>
  <c r="I52"/>
  <c r="J52"/>
  <c r="K52"/>
  <c r="L52"/>
  <c r="G52"/>
  <c r="L42"/>
  <c r="H42"/>
  <c r="I42"/>
  <c r="J42"/>
  <c r="K42"/>
  <c r="G42"/>
  <c r="H10"/>
  <c r="I10"/>
  <c r="J10"/>
  <c r="K10"/>
  <c r="L10"/>
  <c r="G10"/>
  <c r="E8"/>
  <c r="D10"/>
  <c r="E10" s="1"/>
  <c r="C10"/>
  <c r="H64"/>
  <c r="I64"/>
  <c r="J64"/>
  <c r="K64"/>
  <c r="L64"/>
  <c r="G64"/>
  <c r="E62"/>
  <c r="D64"/>
  <c r="C64"/>
  <c r="E61"/>
  <c r="E60"/>
  <c r="E59"/>
  <c r="E58"/>
  <c r="E57"/>
  <c r="E56"/>
  <c r="L51"/>
  <c r="K51"/>
  <c r="J51"/>
  <c r="I51"/>
  <c r="H51"/>
  <c r="G51"/>
  <c r="D51"/>
  <c r="C51"/>
  <c r="E49"/>
  <c r="E48"/>
  <c r="E47"/>
  <c r="E46"/>
  <c r="L41"/>
  <c r="K41"/>
  <c r="J41"/>
  <c r="I41"/>
  <c r="H41"/>
  <c r="G41"/>
  <c r="D41"/>
  <c r="C41"/>
  <c r="E39"/>
  <c r="E38"/>
  <c r="E37"/>
  <c r="L32"/>
  <c r="K32"/>
  <c r="J32"/>
  <c r="I32"/>
  <c r="H32"/>
  <c r="G32"/>
  <c r="D32"/>
  <c r="C32"/>
  <c r="E30"/>
  <c r="E28"/>
  <c r="E27"/>
  <c r="E26"/>
  <c r="E25"/>
  <c r="L20"/>
  <c r="K20"/>
  <c r="J20"/>
  <c r="I20"/>
  <c r="H20"/>
  <c r="G20"/>
  <c r="D20"/>
  <c r="C20"/>
  <c r="E18"/>
  <c r="E17"/>
  <c r="E16"/>
  <c r="E15"/>
  <c r="E7"/>
  <c r="E6"/>
  <c r="E5"/>
  <c r="L62" i="1"/>
  <c r="K62"/>
  <c r="K65" s="1"/>
  <c r="J62"/>
  <c r="J65" s="1"/>
  <c r="I62"/>
  <c r="H62"/>
  <c r="G62"/>
  <c r="G65" s="1"/>
  <c r="D62"/>
  <c r="E62" s="1"/>
  <c r="C62"/>
  <c r="C65" s="1"/>
  <c r="E60"/>
  <c r="E59"/>
  <c r="E58"/>
  <c r="E57"/>
  <c r="E56"/>
  <c r="E55"/>
  <c r="L50"/>
  <c r="K50"/>
  <c r="J50"/>
  <c r="J51" s="1"/>
  <c r="I50"/>
  <c r="H50"/>
  <c r="G50"/>
  <c r="M50" s="1"/>
  <c r="E50"/>
  <c r="D50"/>
  <c r="C50"/>
  <c r="E48"/>
  <c r="E47"/>
  <c r="E46"/>
  <c r="E45"/>
  <c r="L40"/>
  <c r="K40"/>
  <c r="J40"/>
  <c r="I40"/>
  <c r="H40"/>
  <c r="G40"/>
  <c r="M40" s="1"/>
  <c r="E40"/>
  <c r="D40"/>
  <c r="C40"/>
  <c r="E38"/>
  <c r="E37"/>
  <c r="E36"/>
  <c r="L31"/>
  <c r="K31"/>
  <c r="J31"/>
  <c r="I31"/>
  <c r="H31"/>
  <c r="G31"/>
  <c r="E31"/>
  <c r="D31"/>
  <c r="C31"/>
  <c r="E29"/>
  <c r="E28"/>
  <c r="E27"/>
  <c r="E26"/>
  <c r="E25"/>
  <c r="E24"/>
  <c r="L19"/>
  <c r="L20" s="1"/>
  <c r="K19"/>
  <c r="J19"/>
  <c r="I19"/>
  <c r="H19"/>
  <c r="H20" s="1"/>
  <c r="G19"/>
  <c r="M19" s="1"/>
  <c r="D19"/>
  <c r="E19" s="1"/>
  <c r="C19"/>
  <c r="E17"/>
  <c r="E16"/>
  <c r="E15"/>
  <c r="E14"/>
  <c r="L9"/>
  <c r="K9"/>
  <c r="J9"/>
  <c r="I9"/>
  <c r="M9" s="1"/>
  <c r="H9"/>
  <c r="G9"/>
  <c r="D9"/>
  <c r="E9" s="1"/>
  <c r="C9"/>
  <c r="E7"/>
  <c r="E6"/>
  <c r="E5"/>
  <c r="E51" i="2" l="1"/>
  <c r="D67"/>
  <c r="M10"/>
  <c r="E32"/>
  <c r="M64"/>
  <c r="L65" s="1"/>
  <c r="M51"/>
  <c r="M41"/>
  <c r="M20"/>
  <c r="L21" s="1"/>
  <c r="I67"/>
  <c r="K67"/>
  <c r="E20"/>
  <c r="E41"/>
  <c r="E64"/>
  <c r="M32"/>
  <c r="K33" s="1"/>
  <c r="C67"/>
  <c r="H67"/>
  <c r="L67"/>
  <c r="G67"/>
  <c r="J67"/>
  <c r="H10" i="1"/>
  <c r="I41"/>
  <c r="L41"/>
  <c r="H41"/>
  <c r="K10"/>
  <c r="G10"/>
  <c r="J10"/>
  <c r="J20"/>
  <c r="I20"/>
  <c r="I51"/>
  <c r="L51"/>
  <c r="H51"/>
  <c r="K41"/>
  <c r="L63"/>
  <c r="J41"/>
  <c r="L10"/>
  <c r="K20"/>
  <c r="K51"/>
  <c r="I63"/>
  <c r="M62"/>
  <c r="D65"/>
  <c r="E65" s="1"/>
  <c r="I65"/>
  <c r="I10"/>
  <c r="M31"/>
  <c r="G41"/>
  <c r="G51"/>
  <c r="H65"/>
  <c r="M65" s="1"/>
  <c r="L65"/>
  <c r="G20"/>
  <c r="J21" i="2" l="1"/>
  <c r="G21"/>
  <c r="I21"/>
  <c r="K21"/>
  <c r="H21"/>
  <c r="E67"/>
  <c r="J65"/>
  <c r="G65"/>
  <c r="I65"/>
  <c r="H65"/>
  <c r="K65"/>
  <c r="L33"/>
  <c r="H33"/>
  <c r="J33"/>
  <c r="G33"/>
  <c r="M67"/>
  <c r="J68" s="1"/>
  <c r="I33"/>
  <c r="G66" i="1"/>
  <c r="K66"/>
  <c r="J66"/>
  <c r="L32"/>
  <c r="H32"/>
  <c r="K32"/>
  <c r="G32"/>
  <c r="K63"/>
  <c r="G63"/>
  <c r="J63"/>
  <c r="L66"/>
  <c r="I32"/>
  <c r="J32"/>
  <c r="I66"/>
  <c r="H63"/>
  <c r="H66"/>
  <c r="M10"/>
  <c r="H68" i="2" l="1"/>
  <c r="K68"/>
  <c r="I68"/>
  <c r="G68"/>
  <c r="L68"/>
</calcChain>
</file>

<file path=xl/sharedStrings.xml><?xml version="1.0" encoding="utf-8"?>
<sst xmlns="http://schemas.openxmlformats.org/spreadsheetml/2006/main" count="214" uniqueCount="49">
  <si>
    <t>LES PENALITES</t>
  </si>
  <si>
    <t>ABS DE DOSSIER</t>
  </si>
  <si>
    <t>DOSSIER NON CONFORME</t>
  </si>
  <si>
    <t>3 EISES</t>
  </si>
  <si>
    <t>FICHE NON CONFORME</t>
  </si>
  <si>
    <t>FICHES NON DIFFERENCIEES</t>
  </si>
  <si>
    <t>MQE 1 ELEMENT</t>
  </si>
  <si>
    <t>CENTRE</t>
  </si>
  <si>
    <t>ETS</t>
  </si>
  <si>
    <t>nb DOSSIER</t>
  </si>
  <si>
    <t>NB PENALITES</t>
  </si>
  <si>
    <t xml:space="preserve"> %</t>
  </si>
  <si>
    <t>JEAN JAURES</t>
  </si>
  <si>
    <t>Jean jaurès</t>
  </si>
  <si>
    <t>Mathésyne</t>
  </si>
  <si>
    <t>Charmilles</t>
  </si>
  <si>
    <t>TOTAL</t>
  </si>
  <si>
    <t>Amblard</t>
  </si>
  <si>
    <t>Marcel Gimond</t>
  </si>
  <si>
    <t>candidat libre</t>
  </si>
  <si>
    <t>Montplaisir</t>
  </si>
  <si>
    <t>carillons</t>
  </si>
  <si>
    <t>les glières</t>
  </si>
  <si>
    <t>cdt libres</t>
  </si>
  <si>
    <t>Anna de Noailles</t>
  </si>
  <si>
    <t>Lafontaine</t>
  </si>
  <si>
    <t>cned</t>
  </si>
  <si>
    <t>Carillons</t>
  </si>
  <si>
    <t>Dauphiné</t>
  </si>
  <si>
    <t>Sacré cœur</t>
  </si>
  <si>
    <t>La cardinière</t>
  </si>
  <si>
    <t>cdt libre</t>
  </si>
  <si>
    <t>Jeanne d'Arc</t>
  </si>
  <si>
    <t>Ste Geneviève</t>
  </si>
  <si>
    <t>Herriot</t>
  </si>
  <si>
    <t>Gambetta</t>
  </si>
  <si>
    <t>St romain en Gall</t>
  </si>
  <si>
    <t>L'Edit</t>
  </si>
  <si>
    <t>Les pariries</t>
  </si>
  <si>
    <t>Léonard e Vinci</t>
  </si>
  <si>
    <t>TOTAL GENERAL</t>
  </si>
  <si>
    <t>ci</t>
  </si>
  <si>
    <t>Autre</t>
  </si>
  <si>
    <t>Marc Séguin</t>
  </si>
  <si>
    <t>AMBLARD</t>
  </si>
  <si>
    <t>CARILLONS</t>
  </si>
  <si>
    <t>DAUPHINE</t>
  </si>
  <si>
    <t>LA CARDINIERE</t>
  </si>
  <si>
    <t>HERRIOT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</si>
</sst>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9" fontId="1" fillId="0" borderId="0" xfId="1" applyFont="1"/>
    <xf numFmtId="0" fontId="2" fillId="0" borderId="0" xfId="0" applyFont="1" applyAlignment="1">
      <alignment wrapText="1"/>
    </xf>
    <xf numFmtId="0" fontId="0" fillId="0" borderId="1" xfId="0" applyBorder="1"/>
    <xf numFmtId="9" fontId="1" fillId="0" borderId="1" xfId="1" applyFont="1" applyBorder="1"/>
    <xf numFmtId="0" fontId="3" fillId="0" borderId="2" xfId="0" applyFont="1" applyBorder="1"/>
    <xf numFmtId="0" fontId="3" fillId="0" borderId="3" xfId="0" applyFont="1" applyBorder="1"/>
    <xf numFmtId="9" fontId="3" fillId="0" borderId="4" xfId="1" applyFont="1" applyBorder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9" fontId="3" fillId="0" borderId="0" xfId="1" applyFont="1" applyBorder="1"/>
    <xf numFmtId="9" fontId="3" fillId="2" borderId="0" xfId="1" applyFont="1" applyFill="1" applyBorder="1"/>
    <xf numFmtId="0" fontId="3" fillId="0" borderId="7" xfId="0" applyFont="1" applyBorder="1"/>
    <xf numFmtId="9" fontId="3" fillId="0" borderId="0" xfId="1" applyFont="1"/>
    <xf numFmtId="9" fontId="3" fillId="2" borderId="0" xfId="1" applyFont="1" applyFill="1"/>
    <xf numFmtId="0" fontId="3" fillId="0" borderId="1" xfId="0" applyFont="1" applyBorder="1"/>
    <xf numFmtId="9" fontId="1" fillId="0" borderId="1" xfId="1" applyFont="1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9" fontId="1" fillId="0" borderId="0" xfId="1" applyFont="1" applyBorder="1"/>
    <xf numFmtId="0" fontId="2" fillId="0" borderId="1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/>
    <xf numFmtId="9" fontId="3" fillId="0" borderId="0" xfId="1" applyFont="1" applyFill="1"/>
    <xf numFmtId="0" fontId="5" fillId="2" borderId="0" xfId="0" applyFont="1" applyFill="1"/>
    <xf numFmtId="9" fontId="3" fillId="0" borderId="9" xfId="1" applyFont="1" applyBorder="1"/>
    <xf numFmtId="9" fontId="3" fillId="0" borderId="7" xfId="1" applyFont="1" applyBorder="1"/>
    <xf numFmtId="0" fontId="0" fillId="3" borderId="0" xfId="0" applyFill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/>
    <xf numFmtId="0" fontId="2" fillId="0" borderId="6" xfId="0" applyFont="1" applyBorder="1" applyAlignment="1"/>
    <xf numFmtId="0" fontId="0" fillId="0" borderId="1" xfId="0" applyBorder="1" applyAlignment="1"/>
    <xf numFmtId="0" fontId="3" fillId="0" borderId="6" xfId="0" applyFont="1" applyBorder="1" applyAlignment="1"/>
    <xf numFmtId="9" fontId="3" fillId="2" borderId="0" xfId="1" applyFont="1" applyFill="1" applyBorder="1" applyAlignment="1"/>
    <xf numFmtId="9" fontId="3" fillId="0" borderId="0" xfId="1" applyFont="1" applyFill="1" applyBorder="1" applyAlignment="1"/>
    <xf numFmtId="9" fontId="3" fillId="2" borderId="0" xfId="1" applyFont="1" applyFill="1" applyAlignment="1"/>
    <xf numFmtId="9" fontId="3" fillId="0" borderId="0" xfId="1" applyFont="1" applyFill="1" applyAlignment="1"/>
    <xf numFmtId="0" fontId="3" fillId="0" borderId="1" xfId="0" applyFont="1" applyBorder="1" applyAlignment="1"/>
    <xf numFmtId="0" fontId="0" fillId="0" borderId="10" xfId="0" applyBorder="1"/>
    <xf numFmtId="9" fontId="1" fillId="0" borderId="10" xfId="1" applyFont="1" applyBorder="1"/>
    <xf numFmtId="0" fontId="2" fillId="0" borderId="11" xfId="0" applyFont="1" applyBorder="1" applyAlignment="1">
      <alignment wrapText="1"/>
    </xf>
    <xf numFmtId="0" fontId="2" fillId="0" borderId="11" xfId="0" applyFont="1" applyBorder="1" applyAlignment="1"/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4" xfId="0" applyFont="1" applyBorder="1"/>
    <xf numFmtId="0" fontId="3" fillId="0" borderId="15" xfId="0" applyFont="1" applyBorder="1"/>
    <xf numFmtId="0" fontId="2" fillId="0" borderId="1" xfId="0" applyFont="1" applyBorder="1" applyAlignment="1"/>
    <xf numFmtId="0" fontId="3" fillId="0" borderId="5" xfId="0" applyFont="1" applyBorder="1" applyAlignment="1"/>
    <xf numFmtId="0" fontId="3" fillId="0" borderId="0" xfId="0" applyFont="1" applyBorder="1" applyAlignment="1"/>
    <xf numFmtId="9" fontId="3" fillId="0" borderId="0" xfId="1" applyFont="1" applyBorder="1" applyAlignment="1"/>
    <xf numFmtId="0" fontId="3" fillId="4" borderId="0" xfId="0" applyFont="1" applyFill="1"/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workbookViewId="0">
      <selection activeCell="O57" sqref="O57"/>
    </sheetView>
  </sheetViews>
  <sheetFormatPr baseColWidth="10" defaultRowHeight="15"/>
  <cols>
    <col min="1" max="1" width="19.7109375" customWidth="1"/>
    <col min="2" max="2" width="17.28515625" customWidth="1"/>
    <col min="5" max="5" width="11.42578125" style="1"/>
    <col min="7" max="7" width="11.140625" customWidth="1"/>
    <col min="11" max="11" width="11.42578125" style="34"/>
    <col min="257" max="257" width="19.7109375" customWidth="1"/>
    <col min="258" max="258" width="17.28515625" customWidth="1"/>
    <col min="263" max="263" width="11.140625" customWidth="1"/>
    <col min="513" max="513" width="19.7109375" customWidth="1"/>
    <col min="514" max="514" width="17.28515625" customWidth="1"/>
    <col min="519" max="519" width="11.140625" customWidth="1"/>
    <col min="769" max="769" width="19.7109375" customWidth="1"/>
    <col min="770" max="770" width="17.28515625" customWidth="1"/>
    <col min="775" max="775" width="11.140625" customWidth="1"/>
    <col min="1025" max="1025" width="19.7109375" customWidth="1"/>
    <col min="1026" max="1026" width="17.28515625" customWidth="1"/>
    <col min="1031" max="1031" width="11.140625" customWidth="1"/>
    <col min="1281" max="1281" width="19.7109375" customWidth="1"/>
    <col min="1282" max="1282" width="17.28515625" customWidth="1"/>
    <col min="1287" max="1287" width="11.140625" customWidth="1"/>
    <col min="1537" max="1537" width="19.7109375" customWidth="1"/>
    <col min="1538" max="1538" width="17.28515625" customWidth="1"/>
    <col min="1543" max="1543" width="11.140625" customWidth="1"/>
    <col min="1793" max="1793" width="19.7109375" customWidth="1"/>
    <col min="1794" max="1794" width="17.28515625" customWidth="1"/>
    <col min="1799" max="1799" width="11.140625" customWidth="1"/>
    <col min="2049" max="2049" width="19.7109375" customWidth="1"/>
    <col min="2050" max="2050" width="17.28515625" customWidth="1"/>
    <col min="2055" max="2055" width="11.140625" customWidth="1"/>
    <col min="2305" max="2305" width="19.7109375" customWidth="1"/>
    <col min="2306" max="2306" width="17.28515625" customWidth="1"/>
    <col min="2311" max="2311" width="11.140625" customWidth="1"/>
    <col min="2561" max="2561" width="19.7109375" customWidth="1"/>
    <col min="2562" max="2562" width="17.28515625" customWidth="1"/>
    <col min="2567" max="2567" width="11.140625" customWidth="1"/>
    <col min="2817" max="2817" width="19.7109375" customWidth="1"/>
    <col min="2818" max="2818" width="17.28515625" customWidth="1"/>
    <col min="2823" max="2823" width="11.140625" customWidth="1"/>
    <col min="3073" max="3073" width="19.7109375" customWidth="1"/>
    <col min="3074" max="3074" width="17.28515625" customWidth="1"/>
    <col min="3079" max="3079" width="11.140625" customWidth="1"/>
    <col min="3329" max="3329" width="19.7109375" customWidth="1"/>
    <col min="3330" max="3330" width="17.28515625" customWidth="1"/>
    <col min="3335" max="3335" width="11.140625" customWidth="1"/>
    <col min="3585" max="3585" width="19.7109375" customWidth="1"/>
    <col min="3586" max="3586" width="17.28515625" customWidth="1"/>
    <col min="3591" max="3591" width="11.140625" customWidth="1"/>
    <col min="3841" max="3841" width="19.7109375" customWidth="1"/>
    <col min="3842" max="3842" width="17.28515625" customWidth="1"/>
    <col min="3847" max="3847" width="11.140625" customWidth="1"/>
    <col min="4097" max="4097" width="19.7109375" customWidth="1"/>
    <col min="4098" max="4098" width="17.28515625" customWidth="1"/>
    <col min="4103" max="4103" width="11.140625" customWidth="1"/>
    <col min="4353" max="4353" width="19.7109375" customWidth="1"/>
    <col min="4354" max="4354" width="17.28515625" customWidth="1"/>
    <col min="4359" max="4359" width="11.140625" customWidth="1"/>
    <col min="4609" max="4609" width="19.7109375" customWidth="1"/>
    <col min="4610" max="4610" width="17.28515625" customWidth="1"/>
    <col min="4615" max="4615" width="11.140625" customWidth="1"/>
    <col min="4865" max="4865" width="19.7109375" customWidth="1"/>
    <col min="4866" max="4866" width="17.28515625" customWidth="1"/>
    <col min="4871" max="4871" width="11.140625" customWidth="1"/>
    <col min="5121" max="5121" width="19.7109375" customWidth="1"/>
    <col min="5122" max="5122" width="17.28515625" customWidth="1"/>
    <col min="5127" max="5127" width="11.140625" customWidth="1"/>
    <col min="5377" max="5377" width="19.7109375" customWidth="1"/>
    <col min="5378" max="5378" width="17.28515625" customWidth="1"/>
    <col min="5383" max="5383" width="11.140625" customWidth="1"/>
    <col min="5633" max="5633" width="19.7109375" customWidth="1"/>
    <col min="5634" max="5634" width="17.28515625" customWidth="1"/>
    <col min="5639" max="5639" width="11.140625" customWidth="1"/>
    <col min="5889" max="5889" width="19.7109375" customWidth="1"/>
    <col min="5890" max="5890" width="17.28515625" customWidth="1"/>
    <col min="5895" max="5895" width="11.140625" customWidth="1"/>
    <col min="6145" max="6145" width="19.7109375" customWidth="1"/>
    <col min="6146" max="6146" width="17.28515625" customWidth="1"/>
    <col min="6151" max="6151" width="11.140625" customWidth="1"/>
    <col min="6401" max="6401" width="19.7109375" customWidth="1"/>
    <col min="6402" max="6402" width="17.28515625" customWidth="1"/>
    <col min="6407" max="6407" width="11.140625" customWidth="1"/>
    <col min="6657" max="6657" width="19.7109375" customWidth="1"/>
    <col min="6658" max="6658" width="17.28515625" customWidth="1"/>
    <col min="6663" max="6663" width="11.140625" customWidth="1"/>
    <col min="6913" max="6913" width="19.7109375" customWidth="1"/>
    <col min="6914" max="6914" width="17.28515625" customWidth="1"/>
    <col min="6919" max="6919" width="11.140625" customWidth="1"/>
    <col min="7169" max="7169" width="19.7109375" customWidth="1"/>
    <col min="7170" max="7170" width="17.28515625" customWidth="1"/>
    <col min="7175" max="7175" width="11.140625" customWidth="1"/>
    <col min="7425" max="7425" width="19.7109375" customWidth="1"/>
    <col min="7426" max="7426" width="17.28515625" customWidth="1"/>
    <col min="7431" max="7431" width="11.140625" customWidth="1"/>
    <col min="7681" max="7681" width="19.7109375" customWidth="1"/>
    <col min="7682" max="7682" width="17.28515625" customWidth="1"/>
    <col min="7687" max="7687" width="11.140625" customWidth="1"/>
    <col min="7937" max="7937" width="19.7109375" customWidth="1"/>
    <col min="7938" max="7938" width="17.28515625" customWidth="1"/>
    <col min="7943" max="7943" width="11.140625" customWidth="1"/>
    <col min="8193" max="8193" width="19.7109375" customWidth="1"/>
    <col min="8194" max="8194" width="17.28515625" customWidth="1"/>
    <col min="8199" max="8199" width="11.140625" customWidth="1"/>
    <col min="8449" max="8449" width="19.7109375" customWidth="1"/>
    <col min="8450" max="8450" width="17.28515625" customWidth="1"/>
    <col min="8455" max="8455" width="11.140625" customWidth="1"/>
    <col min="8705" max="8705" width="19.7109375" customWidth="1"/>
    <col min="8706" max="8706" width="17.28515625" customWidth="1"/>
    <col min="8711" max="8711" width="11.140625" customWidth="1"/>
    <col min="8961" max="8961" width="19.7109375" customWidth="1"/>
    <col min="8962" max="8962" width="17.28515625" customWidth="1"/>
    <col min="8967" max="8967" width="11.140625" customWidth="1"/>
    <col min="9217" max="9217" width="19.7109375" customWidth="1"/>
    <col min="9218" max="9218" width="17.28515625" customWidth="1"/>
    <col min="9223" max="9223" width="11.140625" customWidth="1"/>
    <col min="9473" max="9473" width="19.7109375" customWidth="1"/>
    <col min="9474" max="9474" width="17.28515625" customWidth="1"/>
    <col min="9479" max="9479" width="11.140625" customWidth="1"/>
    <col min="9729" max="9729" width="19.7109375" customWidth="1"/>
    <col min="9730" max="9730" width="17.28515625" customWidth="1"/>
    <col min="9735" max="9735" width="11.140625" customWidth="1"/>
    <col min="9985" max="9985" width="19.7109375" customWidth="1"/>
    <col min="9986" max="9986" width="17.28515625" customWidth="1"/>
    <col min="9991" max="9991" width="11.140625" customWidth="1"/>
    <col min="10241" max="10241" width="19.7109375" customWidth="1"/>
    <col min="10242" max="10242" width="17.28515625" customWidth="1"/>
    <col min="10247" max="10247" width="11.140625" customWidth="1"/>
    <col min="10497" max="10497" width="19.7109375" customWidth="1"/>
    <col min="10498" max="10498" width="17.28515625" customWidth="1"/>
    <col min="10503" max="10503" width="11.140625" customWidth="1"/>
    <col min="10753" max="10753" width="19.7109375" customWidth="1"/>
    <col min="10754" max="10754" width="17.28515625" customWidth="1"/>
    <col min="10759" max="10759" width="11.140625" customWidth="1"/>
    <col min="11009" max="11009" width="19.7109375" customWidth="1"/>
    <col min="11010" max="11010" width="17.28515625" customWidth="1"/>
    <col min="11015" max="11015" width="11.140625" customWidth="1"/>
    <col min="11265" max="11265" width="19.7109375" customWidth="1"/>
    <col min="11266" max="11266" width="17.28515625" customWidth="1"/>
    <col min="11271" max="11271" width="11.140625" customWidth="1"/>
    <col min="11521" max="11521" width="19.7109375" customWidth="1"/>
    <col min="11522" max="11522" width="17.28515625" customWidth="1"/>
    <col min="11527" max="11527" width="11.140625" customWidth="1"/>
    <col min="11777" max="11777" width="19.7109375" customWidth="1"/>
    <col min="11778" max="11778" width="17.28515625" customWidth="1"/>
    <col min="11783" max="11783" width="11.140625" customWidth="1"/>
    <col min="12033" max="12033" width="19.7109375" customWidth="1"/>
    <col min="12034" max="12034" width="17.28515625" customWidth="1"/>
    <col min="12039" max="12039" width="11.140625" customWidth="1"/>
    <col min="12289" max="12289" width="19.7109375" customWidth="1"/>
    <col min="12290" max="12290" width="17.28515625" customWidth="1"/>
    <col min="12295" max="12295" width="11.140625" customWidth="1"/>
    <col min="12545" max="12545" width="19.7109375" customWidth="1"/>
    <col min="12546" max="12546" width="17.28515625" customWidth="1"/>
    <col min="12551" max="12551" width="11.140625" customWidth="1"/>
    <col min="12801" max="12801" width="19.7109375" customWidth="1"/>
    <col min="12802" max="12802" width="17.28515625" customWidth="1"/>
    <col min="12807" max="12807" width="11.140625" customWidth="1"/>
    <col min="13057" max="13057" width="19.7109375" customWidth="1"/>
    <col min="13058" max="13058" width="17.28515625" customWidth="1"/>
    <col min="13063" max="13063" width="11.140625" customWidth="1"/>
    <col min="13313" max="13313" width="19.7109375" customWidth="1"/>
    <col min="13314" max="13314" width="17.28515625" customWidth="1"/>
    <col min="13319" max="13319" width="11.140625" customWidth="1"/>
    <col min="13569" max="13569" width="19.7109375" customWidth="1"/>
    <col min="13570" max="13570" width="17.28515625" customWidth="1"/>
    <col min="13575" max="13575" width="11.140625" customWidth="1"/>
    <col min="13825" max="13825" width="19.7109375" customWidth="1"/>
    <col min="13826" max="13826" width="17.28515625" customWidth="1"/>
    <col min="13831" max="13831" width="11.140625" customWidth="1"/>
    <col min="14081" max="14081" width="19.7109375" customWidth="1"/>
    <col min="14082" max="14082" width="17.28515625" customWidth="1"/>
    <col min="14087" max="14087" width="11.140625" customWidth="1"/>
    <col min="14337" max="14337" width="19.7109375" customWidth="1"/>
    <col min="14338" max="14338" width="17.28515625" customWidth="1"/>
    <col min="14343" max="14343" width="11.140625" customWidth="1"/>
    <col min="14593" max="14593" width="19.7109375" customWidth="1"/>
    <col min="14594" max="14594" width="17.28515625" customWidth="1"/>
    <col min="14599" max="14599" width="11.140625" customWidth="1"/>
    <col min="14849" max="14849" width="19.7109375" customWidth="1"/>
    <col min="14850" max="14850" width="17.28515625" customWidth="1"/>
    <col min="14855" max="14855" width="11.140625" customWidth="1"/>
    <col min="15105" max="15105" width="19.7109375" customWidth="1"/>
    <col min="15106" max="15106" width="17.28515625" customWidth="1"/>
    <col min="15111" max="15111" width="11.140625" customWidth="1"/>
    <col min="15361" max="15361" width="19.7109375" customWidth="1"/>
    <col min="15362" max="15362" width="17.28515625" customWidth="1"/>
    <col min="15367" max="15367" width="11.140625" customWidth="1"/>
    <col min="15617" max="15617" width="19.7109375" customWidth="1"/>
    <col min="15618" max="15618" width="17.28515625" customWidth="1"/>
    <col min="15623" max="15623" width="11.140625" customWidth="1"/>
    <col min="15873" max="15873" width="19.7109375" customWidth="1"/>
    <col min="15874" max="15874" width="17.28515625" customWidth="1"/>
    <col min="15879" max="15879" width="11.140625" customWidth="1"/>
    <col min="16129" max="16129" width="19.7109375" customWidth="1"/>
    <col min="16130" max="16130" width="17.28515625" customWidth="1"/>
    <col min="16135" max="16135" width="11.140625" customWidth="1"/>
  </cols>
  <sheetData>
    <row r="1" spans="1:13" ht="15" customHeight="1">
      <c r="A1" s="27">
        <v>2013</v>
      </c>
      <c r="G1" t="s">
        <v>0</v>
      </c>
    </row>
    <row r="2" spans="1:13" ht="15" customHeight="1" thickBot="1">
      <c r="G2" s="2"/>
      <c r="H2" s="2"/>
      <c r="I2" s="2"/>
      <c r="J2" s="2"/>
      <c r="K2" s="35"/>
      <c r="L2" s="2"/>
    </row>
    <row r="3" spans="1:13" ht="15" customHeight="1" thickBot="1">
      <c r="A3" s="3" t="s">
        <v>7</v>
      </c>
      <c r="B3" s="3" t="s">
        <v>8</v>
      </c>
      <c r="C3" s="3" t="s">
        <v>9</v>
      </c>
      <c r="D3" s="3" t="s">
        <v>10</v>
      </c>
      <c r="E3" s="4" t="s">
        <v>11</v>
      </c>
      <c r="G3" s="31" t="s">
        <v>1</v>
      </c>
      <c r="H3" s="32" t="s">
        <v>2</v>
      </c>
      <c r="I3" s="32" t="s">
        <v>3</v>
      </c>
      <c r="J3" s="32" t="s">
        <v>4</v>
      </c>
      <c r="K3" s="36" t="s">
        <v>5</v>
      </c>
      <c r="L3" s="33" t="s">
        <v>6</v>
      </c>
    </row>
    <row r="4" spans="1:13" ht="15" customHeight="1">
      <c r="A4" s="30" t="s">
        <v>12</v>
      </c>
    </row>
    <row r="5" spans="1:13" ht="15" customHeight="1">
      <c r="B5" s="3" t="s">
        <v>13</v>
      </c>
      <c r="C5" s="3">
        <v>20</v>
      </c>
      <c r="D5" s="3">
        <v>1</v>
      </c>
      <c r="E5" s="4">
        <f>D5/C5</f>
        <v>0.05</v>
      </c>
      <c r="G5" s="3"/>
      <c r="H5" s="3"/>
      <c r="I5" s="3"/>
      <c r="J5" s="3"/>
      <c r="K5" s="37">
        <v>1</v>
      </c>
      <c r="L5" s="3"/>
    </row>
    <row r="6" spans="1:13" ht="15" customHeight="1">
      <c r="B6" s="3" t="s">
        <v>14</v>
      </c>
      <c r="C6" s="3">
        <v>12</v>
      </c>
      <c r="D6" s="3">
        <v>3</v>
      </c>
      <c r="E6" s="4">
        <f>D6/C6</f>
        <v>0.25</v>
      </c>
      <c r="G6" s="3"/>
      <c r="H6" s="3"/>
      <c r="I6" s="3"/>
      <c r="J6" s="3"/>
      <c r="K6" s="37">
        <v>2</v>
      </c>
      <c r="L6" s="3">
        <v>1</v>
      </c>
    </row>
    <row r="7" spans="1:13" ht="15" customHeight="1">
      <c r="B7" s="3" t="s">
        <v>15</v>
      </c>
      <c r="C7" s="3">
        <v>19</v>
      </c>
      <c r="D7" s="3">
        <v>3</v>
      </c>
      <c r="E7" s="4">
        <f>D7/C7</f>
        <v>0.15789473684210525</v>
      </c>
      <c r="G7" s="3">
        <v>1</v>
      </c>
      <c r="H7" s="3">
        <v>1</v>
      </c>
      <c r="I7" s="3"/>
      <c r="J7" s="3"/>
      <c r="K7" s="37">
        <v>1</v>
      </c>
      <c r="L7" s="3"/>
    </row>
    <row r="8" spans="1:13" ht="15" customHeight="1" thickBot="1"/>
    <row r="9" spans="1:13" s="8" customFormat="1" ht="15" customHeight="1" thickBot="1">
      <c r="A9" s="5" t="s">
        <v>16</v>
      </c>
      <c r="B9" s="6"/>
      <c r="C9" s="6">
        <f>SUM(C5:C7)</f>
        <v>51</v>
      </c>
      <c r="D9" s="6">
        <f>SUM(D5:D7)</f>
        <v>7</v>
      </c>
      <c r="E9" s="28">
        <f>D9/C9</f>
        <v>0.13725490196078433</v>
      </c>
      <c r="G9" s="9">
        <f t="shared" ref="G9:L9" si="0">SUM(G5:G7)</f>
        <v>1</v>
      </c>
      <c r="H9" s="10">
        <f t="shared" si="0"/>
        <v>1</v>
      </c>
      <c r="I9" s="10">
        <f t="shared" si="0"/>
        <v>0</v>
      </c>
      <c r="J9" s="10">
        <f t="shared" si="0"/>
        <v>0</v>
      </c>
      <c r="K9" s="38">
        <f t="shared" si="0"/>
        <v>4</v>
      </c>
      <c r="L9" s="10">
        <f t="shared" si="0"/>
        <v>1</v>
      </c>
      <c r="M9" s="8">
        <f>SUM(G9:L9)</f>
        <v>7</v>
      </c>
    </row>
    <row r="10" spans="1:13" s="8" customFormat="1" ht="15" customHeight="1">
      <c r="A10" s="11"/>
      <c r="B10" s="11"/>
      <c r="C10" s="11"/>
      <c r="D10" s="11"/>
      <c r="E10" s="12"/>
      <c r="G10" s="12">
        <f t="shared" ref="G10:L10" si="1">G9/$M$9</f>
        <v>0.14285714285714285</v>
      </c>
      <c r="H10" s="12">
        <f t="shared" si="1"/>
        <v>0.14285714285714285</v>
      </c>
      <c r="I10" s="12">
        <f t="shared" si="1"/>
        <v>0</v>
      </c>
      <c r="J10" s="12">
        <f t="shared" si="1"/>
        <v>0</v>
      </c>
      <c r="K10" s="39">
        <f t="shared" si="1"/>
        <v>0.5714285714285714</v>
      </c>
      <c r="L10" s="12">
        <f t="shared" si="1"/>
        <v>0.14285714285714285</v>
      </c>
      <c r="M10" s="8">
        <f>SUM(G10:L10)</f>
        <v>1</v>
      </c>
    </row>
    <row r="11" spans="1:13" s="8" customFormat="1" ht="15" customHeight="1" thickBot="1">
      <c r="A11" s="11"/>
      <c r="B11" s="11"/>
      <c r="C11" s="11"/>
      <c r="D11" s="11"/>
      <c r="E11" s="12"/>
      <c r="G11" s="12"/>
      <c r="H11" s="12"/>
      <c r="I11" s="12"/>
      <c r="J11" s="12"/>
      <c r="K11" s="40"/>
      <c r="L11" s="12"/>
    </row>
    <row r="12" spans="1:13" s="8" customFormat="1" ht="15" customHeight="1" thickBot="1">
      <c r="A12" s="3" t="s">
        <v>7</v>
      </c>
      <c r="B12" s="3" t="s">
        <v>8</v>
      </c>
      <c r="C12" s="3" t="s">
        <v>9</v>
      </c>
      <c r="D12" s="3" t="s">
        <v>10</v>
      </c>
      <c r="E12" s="4" t="s">
        <v>11</v>
      </c>
      <c r="G12" s="31" t="s">
        <v>1</v>
      </c>
      <c r="H12" s="32" t="s">
        <v>2</v>
      </c>
      <c r="I12" s="32" t="s">
        <v>3</v>
      </c>
      <c r="J12" s="32" t="s">
        <v>4</v>
      </c>
      <c r="K12" s="36" t="s">
        <v>5</v>
      </c>
      <c r="L12" s="33" t="s">
        <v>6</v>
      </c>
    </row>
    <row r="13" spans="1:13" ht="15" customHeight="1">
      <c r="A13" s="30" t="s">
        <v>44</v>
      </c>
      <c r="E13" s="12"/>
      <c r="M13" s="8"/>
    </row>
    <row r="14" spans="1:13" ht="15" customHeight="1">
      <c r="B14" s="3" t="s">
        <v>18</v>
      </c>
      <c r="C14" s="3">
        <v>14</v>
      </c>
      <c r="D14" s="3">
        <v>3</v>
      </c>
      <c r="E14" s="4">
        <f t="shared" ref="E14:E38" si="2">D14/C14</f>
        <v>0.21428571428571427</v>
      </c>
      <c r="G14" s="3"/>
      <c r="H14" s="3"/>
      <c r="I14" s="3"/>
      <c r="J14" s="3">
        <v>1</v>
      </c>
      <c r="K14" s="37">
        <v>2</v>
      </c>
      <c r="L14" s="3"/>
      <c r="M14" s="8"/>
    </row>
    <row r="15" spans="1:13" ht="15" customHeight="1">
      <c r="B15" s="3" t="s">
        <v>19</v>
      </c>
      <c r="C15" s="3">
        <v>2</v>
      </c>
      <c r="D15" s="3">
        <v>0</v>
      </c>
      <c r="E15" s="4">
        <f t="shared" si="2"/>
        <v>0</v>
      </c>
      <c r="G15" s="3"/>
      <c r="H15" s="3"/>
      <c r="I15" s="3"/>
      <c r="J15" s="3"/>
      <c r="K15" s="37"/>
      <c r="L15" s="3"/>
      <c r="M15" s="8"/>
    </row>
    <row r="16" spans="1:13" ht="15" customHeight="1">
      <c r="B16" s="3" t="s">
        <v>17</v>
      </c>
      <c r="C16" s="3">
        <v>27</v>
      </c>
      <c r="D16" s="3">
        <v>11</v>
      </c>
      <c r="E16" s="4">
        <f t="shared" si="2"/>
        <v>0.40740740740740738</v>
      </c>
      <c r="G16" s="3">
        <v>1</v>
      </c>
      <c r="H16" s="3"/>
      <c r="I16" s="3">
        <v>3</v>
      </c>
      <c r="J16" s="3">
        <v>5</v>
      </c>
      <c r="K16" s="37">
        <v>1</v>
      </c>
      <c r="L16" s="3">
        <v>2</v>
      </c>
      <c r="M16" s="8"/>
    </row>
    <row r="17" spans="1:13" ht="15" customHeight="1">
      <c r="B17" s="3" t="s">
        <v>20</v>
      </c>
      <c r="C17" s="3">
        <v>26</v>
      </c>
      <c r="D17" s="3">
        <v>7</v>
      </c>
      <c r="E17" s="4">
        <f t="shared" si="2"/>
        <v>0.26923076923076922</v>
      </c>
      <c r="G17" s="3"/>
      <c r="H17" s="3"/>
      <c r="I17" s="3">
        <v>2</v>
      </c>
      <c r="J17" s="3">
        <v>5</v>
      </c>
      <c r="K17" s="37"/>
      <c r="L17" s="3"/>
      <c r="M17" s="8"/>
    </row>
    <row r="18" spans="1:13" ht="15" customHeight="1" thickBot="1">
      <c r="M18" s="8"/>
    </row>
    <row r="19" spans="1:13" ht="15" customHeight="1" thickBot="1">
      <c r="A19" s="5" t="s">
        <v>16</v>
      </c>
      <c r="B19" s="6"/>
      <c r="C19" s="6">
        <f>SUM(C14:C18)</f>
        <v>69</v>
      </c>
      <c r="D19" s="6">
        <f>SUM(D14:D18)</f>
        <v>21</v>
      </c>
      <c r="E19" s="7">
        <f t="shared" si="2"/>
        <v>0.30434782608695654</v>
      </c>
      <c r="G19" s="9">
        <f t="shared" ref="G19:L19" si="3">SUM(G14:G17)</f>
        <v>1</v>
      </c>
      <c r="H19" s="10">
        <f t="shared" si="3"/>
        <v>0</v>
      </c>
      <c r="I19" s="10">
        <f t="shared" si="3"/>
        <v>5</v>
      </c>
      <c r="J19" s="10">
        <f t="shared" si="3"/>
        <v>11</v>
      </c>
      <c r="K19" s="38">
        <f t="shared" si="3"/>
        <v>3</v>
      </c>
      <c r="L19" s="14">
        <f t="shared" si="3"/>
        <v>2</v>
      </c>
      <c r="M19" s="8">
        <f>SUM(G19:L19)</f>
        <v>22</v>
      </c>
    </row>
    <row r="20" spans="1:13" ht="15" customHeight="1">
      <c r="G20" s="15">
        <f t="shared" ref="G20:L20" si="4">G19/$M$19</f>
        <v>4.5454545454545456E-2</v>
      </c>
      <c r="H20" s="15">
        <f t="shared" si="4"/>
        <v>0</v>
      </c>
      <c r="I20" s="15">
        <f t="shared" si="4"/>
        <v>0.22727272727272727</v>
      </c>
      <c r="J20" s="16">
        <f t="shared" si="4"/>
        <v>0.5</v>
      </c>
      <c r="K20" s="41">
        <f t="shared" si="4"/>
        <v>0.13636363636363635</v>
      </c>
      <c r="L20" s="15">
        <f t="shared" si="4"/>
        <v>9.0909090909090912E-2</v>
      </c>
      <c r="M20" s="8"/>
    </row>
    <row r="21" spans="1:13" ht="15" customHeight="1" thickBot="1">
      <c r="G21" s="15"/>
      <c r="H21" s="15"/>
      <c r="I21" s="15"/>
      <c r="J21" s="26"/>
      <c r="K21" s="42"/>
      <c r="L21" s="15"/>
      <c r="M21" s="8"/>
    </row>
    <row r="22" spans="1:13" ht="15" customHeight="1" thickBot="1">
      <c r="A22" s="3" t="s">
        <v>7</v>
      </c>
      <c r="B22" s="3" t="s">
        <v>8</v>
      </c>
      <c r="C22" s="3" t="s">
        <v>9</v>
      </c>
      <c r="D22" s="3" t="s">
        <v>10</v>
      </c>
      <c r="E22" s="4" t="s">
        <v>11</v>
      </c>
      <c r="G22" s="31" t="s">
        <v>1</v>
      </c>
      <c r="H22" s="32" t="s">
        <v>2</v>
      </c>
      <c r="I22" s="32" t="s">
        <v>3</v>
      </c>
      <c r="J22" s="32" t="s">
        <v>4</v>
      </c>
      <c r="K22" s="36" t="s">
        <v>5</v>
      </c>
      <c r="L22" s="33" t="s">
        <v>6</v>
      </c>
      <c r="M22" s="8"/>
    </row>
    <row r="23" spans="1:13" ht="15" customHeight="1">
      <c r="A23" s="30" t="s">
        <v>45</v>
      </c>
      <c r="M23" s="8"/>
    </row>
    <row r="24" spans="1:13" ht="15" customHeight="1">
      <c r="B24" s="3" t="s">
        <v>22</v>
      </c>
      <c r="C24" s="3">
        <v>15</v>
      </c>
      <c r="D24" s="3">
        <v>5</v>
      </c>
      <c r="E24" s="4">
        <f t="shared" si="2"/>
        <v>0.33333333333333331</v>
      </c>
      <c r="G24" s="3"/>
      <c r="H24" s="3"/>
      <c r="I24" s="3"/>
      <c r="J24" s="3">
        <v>1</v>
      </c>
      <c r="K24" s="37">
        <v>4</v>
      </c>
      <c r="L24" s="3">
        <v>1</v>
      </c>
      <c r="M24" s="8"/>
    </row>
    <row r="25" spans="1:13" ht="15" customHeight="1">
      <c r="B25" s="3" t="s">
        <v>23</v>
      </c>
      <c r="C25" s="3">
        <v>1</v>
      </c>
      <c r="D25" s="3">
        <v>0</v>
      </c>
      <c r="E25" s="4">
        <f t="shared" si="2"/>
        <v>0</v>
      </c>
      <c r="G25" s="3"/>
      <c r="H25" s="3"/>
      <c r="I25" s="3"/>
      <c r="J25" s="3"/>
      <c r="K25" s="37"/>
      <c r="L25" s="3"/>
      <c r="M25" s="8"/>
    </row>
    <row r="26" spans="1:13" ht="15" customHeight="1">
      <c r="B26" s="3" t="s">
        <v>24</v>
      </c>
      <c r="C26" s="3">
        <v>14</v>
      </c>
      <c r="D26" s="3">
        <v>0</v>
      </c>
      <c r="E26" s="4">
        <f t="shared" si="2"/>
        <v>0</v>
      </c>
      <c r="G26" s="3"/>
      <c r="H26" s="3"/>
      <c r="I26" s="3"/>
      <c r="J26" s="3"/>
      <c r="K26" s="37"/>
      <c r="L26" s="3"/>
      <c r="M26" s="8"/>
    </row>
    <row r="27" spans="1:13" ht="15" customHeight="1">
      <c r="B27" s="3" t="s">
        <v>25</v>
      </c>
      <c r="C27" s="3">
        <v>15</v>
      </c>
      <c r="D27" s="3">
        <v>0</v>
      </c>
      <c r="E27" s="4">
        <f t="shared" si="2"/>
        <v>0</v>
      </c>
      <c r="G27" s="3"/>
      <c r="H27" s="3"/>
      <c r="I27" s="3"/>
      <c r="J27" s="3"/>
      <c r="K27" s="37"/>
      <c r="L27" s="3"/>
      <c r="M27" s="8"/>
    </row>
    <row r="28" spans="1:13" ht="15" customHeight="1">
      <c r="B28" s="3" t="s">
        <v>26</v>
      </c>
      <c r="C28" s="3">
        <v>1</v>
      </c>
      <c r="D28" s="3">
        <v>0</v>
      </c>
      <c r="E28" s="4">
        <f t="shared" si="2"/>
        <v>0</v>
      </c>
      <c r="G28" s="3"/>
      <c r="H28" s="3"/>
      <c r="I28" s="3"/>
      <c r="J28" s="3"/>
      <c r="K28" s="37"/>
      <c r="L28" s="3"/>
      <c r="M28" s="8"/>
    </row>
    <row r="29" spans="1:13" ht="15" customHeight="1">
      <c r="B29" s="3" t="s">
        <v>27</v>
      </c>
      <c r="C29" s="3">
        <v>14</v>
      </c>
      <c r="D29" s="3">
        <v>12</v>
      </c>
      <c r="E29" s="4">
        <f t="shared" si="2"/>
        <v>0.8571428571428571</v>
      </c>
      <c r="G29" s="3"/>
      <c r="H29" s="3">
        <v>1</v>
      </c>
      <c r="I29" s="3"/>
      <c r="J29" s="3">
        <v>7</v>
      </c>
      <c r="K29" s="37">
        <v>6</v>
      </c>
      <c r="L29" s="3">
        <v>1</v>
      </c>
      <c r="M29" s="8"/>
    </row>
    <row r="30" spans="1:13" ht="15" customHeight="1" thickBot="1">
      <c r="M30" s="8"/>
    </row>
    <row r="31" spans="1:13" ht="15" customHeight="1" thickBot="1">
      <c r="A31" s="5" t="s">
        <v>16</v>
      </c>
      <c r="B31" s="6"/>
      <c r="C31" s="6">
        <f>SUM(C24:C30)</f>
        <v>60</v>
      </c>
      <c r="D31" s="6">
        <f>SUM(D24:D30)</f>
        <v>17</v>
      </c>
      <c r="E31" s="7">
        <f t="shared" si="2"/>
        <v>0.28333333333333333</v>
      </c>
      <c r="G31" s="17">
        <f t="shared" ref="G31:L31" si="5">SUM(G24:G29)</f>
        <v>0</v>
      </c>
      <c r="H31" s="17">
        <f t="shared" si="5"/>
        <v>1</v>
      </c>
      <c r="I31" s="17">
        <f t="shared" si="5"/>
        <v>0</v>
      </c>
      <c r="J31" s="17">
        <f t="shared" si="5"/>
        <v>8</v>
      </c>
      <c r="K31" s="43">
        <f t="shared" si="5"/>
        <v>10</v>
      </c>
      <c r="L31" s="17">
        <f t="shared" si="5"/>
        <v>2</v>
      </c>
      <c r="M31" s="8">
        <f>SUM(G31:L31)</f>
        <v>21</v>
      </c>
    </row>
    <row r="32" spans="1:13" ht="15" customHeight="1">
      <c r="E32" s="15"/>
      <c r="G32" s="15">
        <f t="shared" ref="G32:L32" si="6">G31/$M$31</f>
        <v>0</v>
      </c>
      <c r="H32" s="15">
        <f t="shared" si="6"/>
        <v>4.7619047619047616E-2</v>
      </c>
      <c r="I32" s="15">
        <f t="shared" si="6"/>
        <v>0</v>
      </c>
      <c r="J32" s="16">
        <f t="shared" si="6"/>
        <v>0.38095238095238093</v>
      </c>
      <c r="K32" s="41">
        <f t="shared" si="6"/>
        <v>0.47619047619047616</v>
      </c>
      <c r="L32" s="15">
        <f t="shared" si="6"/>
        <v>9.5238095238095233E-2</v>
      </c>
      <c r="M32" s="8"/>
    </row>
    <row r="33" spans="1:14" ht="15" customHeight="1" thickBot="1">
      <c r="E33" s="15"/>
      <c r="G33" s="15"/>
      <c r="H33" s="15"/>
      <c r="I33" s="15"/>
      <c r="K33" s="42"/>
      <c r="L33" s="15"/>
      <c r="M33" s="8"/>
    </row>
    <row r="34" spans="1:14" ht="15" customHeight="1" thickBot="1">
      <c r="A34" s="3" t="s">
        <v>7</v>
      </c>
      <c r="B34" s="3" t="s">
        <v>8</v>
      </c>
      <c r="C34" s="3" t="s">
        <v>9</v>
      </c>
      <c r="D34" s="3" t="s">
        <v>10</v>
      </c>
      <c r="E34" s="4" t="s">
        <v>11</v>
      </c>
      <c r="G34" s="31" t="s">
        <v>1</v>
      </c>
      <c r="H34" s="32" t="s">
        <v>2</v>
      </c>
      <c r="I34" s="32" t="s">
        <v>3</v>
      </c>
      <c r="J34" s="32" t="s">
        <v>4</v>
      </c>
      <c r="K34" s="36" t="s">
        <v>5</v>
      </c>
      <c r="L34" s="33" t="s">
        <v>6</v>
      </c>
      <c r="M34" s="8"/>
    </row>
    <row r="35" spans="1:14" ht="15" customHeight="1">
      <c r="A35" s="30" t="s">
        <v>46</v>
      </c>
      <c r="E35" s="15"/>
      <c r="M35" s="8"/>
    </row>
    <row r="36" spans="1:14" ht="15" customHeight="1">
      <c r="B36" s="3" t="s">
        <v>43</v>
      </c>
      <c r="C36" s="3">
        <v>15</v>
      </c>
      <c r="D36" s="3">
        <v>2</v>
      </c>
      <c r="E36" s="18">
        <f t="shared" si="2"/>
        <v>0.13333333333333333</v>
      </c>
      <c r="G36" s="3"/>
      <c r="H36" s="3"/>
      <c r="I36" s="3"/>
      <c r="J36" s="3"/>
      <c r="K36" s="37">
        <v>2</v>
      </c>
      <c r="L36" s="3"/>
      <c r="M36" s="8"/>
      <c r="N36" s="26"/>
    </row>
    <row r="37" spans="1:14" ht="15" customHeight="1">
      <c r="B37" s="3" t="s">
        <v>29</v>
      </c>
      <c r="C37" s="3">
        <v>14</v>
      </c>
      <c r="D37" s="3">
        <v>3</v>
      </c>
      <c r="E37" s="18">
        <f t="shared" si="2"/>
        <v>0.21428571428571427</v>
      </c>
      <c r="G37" s="3">
        <v>1</v>
      </c>
      <c r="H37" s="3"/>
      <c r="I37" s="3"/>
      <c r="J37" s="3"/>
      <c r="K37" s="37">
        <v>2</v>
      </c>
      <c r="L37" s="3"/>
      <c r="M37" s="8"/>
    </row>
    <row r="38" spans="1:14" ht="15" customHeight="1">
      <c r="B38" s="3" t="s">
        <v>28</v>
      </c>
      <c r="C38" s="3">
        <v>12</v>
      </c>
      <c r="D38" s="3">
        <v>0</v>
      </c>
      <c r="E38" s="18">
        <f t="shared" si="2"/>
        <v>0</v>
      </c>
      <c r="G38" s="3"/>
      <c r="H38" s="3"/>
      <c r="I38" s="3"/>
      <c r="J38" s="3"/>
      <c r="K38" s="37"/>
      <c r="L38" s="3"/>
      <c r="M38" s="8"/>
    </row>
    <row r="39" spans="1:14" ht="15" customHeight="1" thickBot="1">
      <c r="M39" s="8"/>
    </row>
    <row r="40" spans="1:14" ht="15" customHeight="1" thickBot="1">
      <c r="A40" s="5" t="s">
        <v>16</v>
      </c>
      <c r="B40" s="6"/>
      <c r="C40" s="6">
        <f>SUM(C36:C39)</f>
        <v>41</v>
      </c>
      <c r="D40" s="6">
        <f>SUM(D36:D39)</f>
        <v>5</v>
      </c>
      <c r="E40" s="7">
        <f t="shared" ref="E40:E65" si="7">D40/C40</f>
        <v>0.12195121951219512</v>
      </c>
      <c r="G40" s="17">
        <f t="shared" ref="G40:L40" si="8">SUM(G36:G38)</f>
        <v>1</v>
      </c>
      <c r="H40" s="17">
        <f t="shared" si="8"/>
        <v>0</v>
      </c>
      <c r="I40" s="17">
        <f t="shared" si="8"/>
        <v>0</v>
      </c>
      <c r="J40" s="17">
        <f t="shared" si="8"/>
        <v>0</v>
      </c>
      <c r="K40" s="43">
        <f t="shared" si="8"/>
        <v>4</v>
      </c>
      <c r="L40" s="17">
        <f t="shared" si="8"/>
        <v>0</v>
      </c>
      <c r="M40" s="8">
        <f>SUM(G40:L40)</f>
        <v>5</v>
      </c>
    </row>
    <row r="41" spans="1:14" ht="15" customHeight="1">
      <c r="E41" s="15"/>
      <c r="G41" s="15">
        <f t="shared" ref="G41:L41" si="9">G40/$M$40</f>
        <v>0.2</v>
      </c>
      <c r="H41" s="15">
        <f t="shared" si="9"/>
        <v>0</v>
      </c>
      <c r="I41" s="15">
        <f t="shared" si="9"/>
        <v>0</v>
      </c>
      <c r="J41" s="15">
        <f t="shared" si="9"/>
        <v>0</v>
      </c>
      <c r="K41" s="41">
        <f t="shared" si="9"/>
        <v>0.8</v>
      </c>
      <c r="L41" s="15">
        <f t="shared" si="9"/>
        <v>0</v>
      </c>
      <c r="M41" s="8"/>
    </row>
    <row r="42" spans="1:14" ht="15" customHeight="1" thickBot="1">
      <c r="E42" s="15"/>
      <c r="G42" s="15"/>
      <c r="H42" s="15"/>
      <c r="I42" s="15"/>
      <c r="J42" s="15"/>
      <c r="K42" s="42"/>
      <c r="L42" s="15"/>
      <c r="M42" s="8"/>
    </row>
    <row r="43" spans="1:14" ht="15" customHeight="1" thickBot="1">
      <c r="A43" s="3" t="s">
        <v>7</v>
      </c>
      <c r="B43" s="3" t="s">
        <v>8</v>
      </c>
      <c r="C43" s="3" t="s">
        <v>9</v>
      </c>
      <c r="D43" s="3" t="s">
        <v>10</v>
      </c>
      <c r="E43" s="4" t="s">
        <v>11</v>
      </c>
      <c r="G43" s="31" t="s">
        <v>1</v>
      </c>
      <c r="H43" s="32" t="s">
        <v>2</v>
      </c>
      <c r="I43" s="32" t="s">
        <v>3</v>
      </c>
      <c r="J43" s="32" t="s">
        <v>4</v>
      </c>
      <c r="K43" s="36" t="s">
        <v>5</v>
      </c>
      <c r="L43" s="33" t="s">
        <v>6</v>
      </c>
      <c r="M43" s="8"/>
    </row>
    <row r="44" spans="1:14" ht="15" customHeight="1">
      <c r="A44" s="30" t="s">
        <v>47</v>
      </c>
      <c r="E44" s="15"/>
      <c r="M44" s="8"/>
    </row>
    <row r="45" spans="1:14" ht="15" customHeight="1">
      <c r="B45" s="3" t="s">
        <v>31</v>
      </c>
      <c r="C45" s="3">
        <v>1</v>
      </c>
      <c r="D45" s="3">
        <v>0</v>
      </c>
      <c r="E45" s="4">
        <f t="shared" si="7"/>
        <v>0</v>
      </c>
      <c r="G45" s="3"/>
      <c r="H45" s="3"/>
      <c r="I45" s="3"/>
      <c r="J45" s="3"/>
      <c r="K45" s="37"/>
      <c r="L45" s="3"/>
      <c r="M45" s="8"/>
    </row>
    <row r="46" spans="1:14" ht="15" customHeight="1">
      <c r="B46" s="3" t="s">
        <v>32</v>
      </c>
      <c r="C46" s="3">
        <v>22</v>
      </c>
      <c r="D46" s="3">
        <v>12</v>
      </c>
      <c r="E46" s="4">
        <f t="shared" si="7"/>
        <v>0.54545454545454541</v>
      </c>
      <c r="G46" s="3"/>
      <c r="H46" s="3"/>
      <c r="I46" s="3"/>
      <c r="J46" s="3">
        <v>2</v>
      </c>
      <c r="K46" s="37">
        <v>10</v>
      </c>
      <c r="L46" s="3"/>
      <c r="M46" s="8"/>
    </row>
    <row r="47" spans="1:14" ht="15" customHeight="1">
      <c r="B47" s="3" t="s">
        <v>33</v>
      </c>
      <c r="C47" s="3">
        <v>12</v>
      </c>
      <c r="D47" s="3">
        <v>0</v>
      </c>
      <c r="E47" s="4">
        <f t="shared" si="7"/>
        <v>0</v>
      </c>
      <c r="G47" s="3"/>
      <c r="H47" s="3"/>
      <c r="I47" s="3"/>
      <c r="J47" s="3"/>
      <c r="K47" s="37"/>
      <c r="L47" s="3"/>
      <c r="M47" s="8"/>
    </row>
    <row r="48" spans="1:14" ht="15" customHeight="1">
      <c r="B48" s="3" t="s">
        <v>30</v>
      </c>
      <c r="C48" s="3">
        <v>14</v>
      </c>
      <c r="D48" s="3">
        <v>7</v>
      </c>
      <c r="E48" s="4">
        <f t="shared" si="7"/>
        <v>0.5</v>
      </c>
      <c r="G48" s="3"/>
      <c r="H48" s="3"/>
      <c r="I48" s="3"/>
      <c r="J48" s="3">
        <v>2</v>
      </c>
      <c r="K48" s="37">
        <v>4</v>
      </c>
      <c r="L48" s="3"/>
      <c r="M48" s="8"/>
    </row>
    <row r="49" spans="1:13" ht="15" customHeight="1" thickBot="1">
      <c r="M49" s="8"/>
    </row>
    <row r="50" spans="1:13" s="8" customFormat="1" ht="15" customHeight="1" thickBot="1">
      <c r="A50" s="5" t="s">
        <v>16</v>
      </c>
      <c r="B50" s="6"/>
      <c r="C50" s="6">
        <f>SUM(C45:C49)</f>
        <v>49</v>
      </c>
      <c r="D50" s="6">
        <f>SUM(D45:D49)</f>
        <v>19</v>
      </c>
      <c r="E50" s="7">
        <f t="shared" si="7"/>
        <v>0.38775510204081631</v>
      </c>
      <c r="G50" s="17">
        <f t="shared" ref="G50:L50" si="10">SUM(G45:G48)</f>
        <v>0</v>
      </c>
      <c r="H50" s="17">
        <f t="shared" si="10"/>
        <v>0</v>
      </c>
      <c r="I50" s="17">
        <f t="shared" si="10"/>
        <v>0</v>
      </c>
      <c r="J50" s="17">
        <f t="shared" si="10"/>
        <v>4</v>
      </c>
      <c r="K50" s="43">
        <f t="shared" si="10"/>
        <v>14</v>
      </c>
      <c r="L50" s="17">
        <f t="shared" si="10"/>
        <v>0</v>
      </c>
      <c r="M50" s="8">
        <f>SUM(G50:L50)</f>
        <v>18</v>
      </c>
    </row>
    <row r="51" spans="1:13" ht="15" customHeight="1">
      <c r="G51" s="15">
        <f t="shared" ref="G51:L51" si="11">G50/$M$50</f>
        <v>0</v>
      </c>
      <c r="H51" s="15">
        <f t="shared" si="11"/>
        <v>0</v>
      </c>
      <c r="I51" s="15">
        <f t="shared" si="11"/>
        <v>0</v>
      </c>
      <c r="J51" s="16">
        <f t="shared" si="11"/>
        <v>0.22222222222222221</v>
      </c>
      <c r="K51" s="41">
        <f t="shared" si="11"/>
        <v>0.77777777777777779</v>
      </c>
      <c r="L51" s="15">
        <f t="shared" si="11"/>
        <v>0</v>
      </c>
      <c r="M51" s="8"/>
    </row>
    <row r="52" spans="1:13" ht="15" customHeight="1" thickBot="1">
      <c r="G52" s="15"/>
      <c r="H52" s="15"/>
      <c r="I52" s="15"/>
      <c r="J52" s="26"/>
      <c r="K52" s="42"/>
      <c r="L52" s="15"/>
      <c r="M52" s="8"/>
    </row>
    <row r="53" spans="1:13" ht="15" customHeight="1" thickBot="1">
      <c r="A53" s="3" t="s">
        <v>7</v>
      </c>
      <c r="B53" s="3" t="s">
        <v>8</v>
      </c>
      <c r="C53" s="3" t="s">
        <v>9</v>
      </c>
      <c r="D53" s="3" t="s">
        <v>10</v>
      </c>
      <c r="E53" s="4" t="s">
        <v>11</v>
      </c>
      <c r="G53" s="31" t="s">
        <v>1</v>
      </c>
      <c r="H53" s="32" t="s">
        <v>2</v>
      </c>
      <c r="I53" s="32" t="s">
        <v>3</v>
      </c>
      <c r="J53" s="32" t="s">
        <v>4</v>
      </c>
      <c r="K53" s="36" t="s">
        <v>5</v>
      </c>
      <c r="L53" s="33" t="s">
        <v>6</v>
      </c>
      <c r="M53" s="8"/>
    </row>
    <row r="54" spans="1:13" ht="15" customHeight="1">
      <c r="A54" s="30" t="s">
        <v>48</v>
      </c>
      <c r="M54" s="8"/>
    </row>
    <row r="55" spans="1:13" ht="15" customHeight="1">
      <c r="B55" s="3" t="s">
        <v>35</v>
      </c>
      <c r="C55" s="3">
        <v>27</v>
      </c>
      <c r="D55" s="3">
        <v>17</v>
      </c>
      <c r="E55" s="4">
        <f t="shared" si="7"/>
        <v>0.62962962962962965</v>
      </c>
      <c r="G55" s="3">
        <v>1</v>
      </c>
      <c r="H55" s="3"/>
      <c r="I55" s="3"/>
      <c r="J55" s="3"/>
      <c r="K55" s="37">
        <v>16</v>
      </c>
      <c r="L55" s="3"/>
      <c r="M55" s="8"/>
    </row>
    <row r="56" spans="1:13" ht="15" customHeight="1">
      <c r="B56" s="3" t="s">
        <v>36</v>
      </c>
      <c r="C56" s="3">
        <v>11</v>
      </c>
      <c r="D56" s="3">
        <v>2</v>
      </c>
      <c r="E56" s="4">
        <f t="shared" si="7"/>
        <v>0.18181818181818182</v>
      </c>
      <c r="G56" s="3"/>
      <c r="H56" s="3"/>
      <c r="I56" s="3"/>
      <c r="J56" s="3"/>
      <c r="K56" s="37">
        <v>2</v>
      </c>
      <c r="L56" s="3"/>
      <c r="M56" s="8"/>
    </row>
    <row r="57" spans="1:13" ht="15" customHeight="1">
      <c r="B57" s="3" t="s">
        <v>34</v>
      </c>
      <c r="C57" s="3">
        <v>11</v>
      </c>
      <c r="D57" s="3">
        <v>7</v>
      </c>
      <c r="E57" s="4">
        <f t="shared" si="7"/>
        <v>0.63636363636363635</v>
      </c>
      <c r="G57" s="3"/>
      <c r="H57" s="3"/>
      <c r="I57" s="3"/>
      <c r="J57" s="3"/>
      <c r="K57" s="37">
        <v>2</v>
      </c>
      <c r="L57" s="3"/>
      <c r="M57" s="8"/>
    </row>
    <row r="58" spans="1:13" ht="15" customHeight="1">
      <c r="B58" s="3" t="s">
        <v>37</v>
      </c>
      <c r="C58" s="3">
        <v>14</v>
      </c>
      <c r="D58" s="3">
        <v>2</v>
      </c>
      <c r="E58" s="4">
        <f t="shared" si="7"/>
        <v>0.14285714285714285</v>
      </c>
      <c r="G58" s="3"/>
      <c r="H58" s="3"/>
      <c r="I58" s="3"/>
      <c r="J58" s="3">
        <v>2</v>
      </c>
      <c r="K58" s="37">
        <v>5</v>
      </c>
      <c r="L58" s="3"/>
      <c r="M58" s="8"/>
    </row>
    <row r="59" spans="1:13" ht="15" customHeight="1">
      <c r="B59" s="3" t="s">
        <v>38</v>
      </c>
      <c r="C59" s="3">
        <v>6</v>
      </c>
      <c r="D59" s="3">
        <v>1</v>
      </c>
      <c r="E59" s="4">
        <f t="shared" si="7"/>
        <v>0.16666666666666666</v>
      </c>
      <c r="G59" s="3"/>
      <c r="H59" s="3"/>
      <c r="I59" s="3"/>
      <c r="J59" s="3"/>
      <c r="K59" s="37"/>
      <c r="L59" s="3">
        <v>1</v>
      </c>
      <c r="M59" s="8"/>
    </row>
    <row r="60" spans="1:13" ht="15" customHeight="1">
      <c r="B60" s="3" t="s">
        <v>39</v>
      </c>
      <c r="C60" s="3">
        <v>12</v>
      </c>
      <c r="D60" s="3">
        <v>7</v>
      </c>
      <c r="E60" s="4">
        <f t="shared" si="7"/>
        <v>0.58333333333333337</v>
      </c>
      <c r="G60" s="3"/>
      <c r="H60" s="3"/>
      <c r="I60" s="3"/>
      <c r="J60" s="3"/>
      <c r="K60" s="37">
        <v>7</v>
      </c>
      <c r="L60" s="3"/>
      <c r="M60" s="8"/>
    </row>
    <row r="61" spans="1:13" ht="15" customHeight="1" thickBot="1">
      <c r="M61" s="8"/>
    </row>
    <row r="62" spans="1:13" s="8" customFormat="1" ht="15" customHeight="1" thickBot="1">
      <c r="A62" s="5" t="s">
        <v>16</v>
      </c>
      <c r="B62" s="6"/>
      <c r="C62" s="9">
        <f>SUM(C55:C61)</f>
        <v>81</v>
      </c>
      <c r="D62" s="10">
        <f>SUM(D55:D61)</f>
        <v>36</v>
      </c>
      <c r="E62" s="29">
        <f t="shared" si="7"/>
        <v>0.44444444444444442</v>
      </c>
      <c r="G62" s="17">
        <f t="shared" ref="G62:L62" si="12">SUM(G55:G60)</f>
        <v>1</v>
      </c>
      <c r="H62" s="17">
        <f t="shared" si="12"/>
        <v>0</v>
      </c>
      <c r="I62" s="17">
        <f t="shared" si="12"/>
        <v>0</v>
      </c>
      <c r="J62" s="17">
        <f t="shared" si="12"/>
        <v>2</v>
      </c>
      <c r="K62" s="43">
        <f t="shared" si="12"/>
        <v>32</v>
      </c>
      <c r="L62" s="17">
        <f t="shared" si="12"/>
        <v>1</v>
      </c>
      <c r="M62" s="8">
        <f>SUM(G62:L62)</f>
        <v>36</v>
      </c>
    </row>
    <row r="63" spans="1:13" s="8" customFormat="1" ht="15" customHeight="1">
      <c r="A63" s="11"/>
      <c r="B63" s="11"/>
      <c r="C63" s="11"/>
      <c r="D63" s="11"/>
      <c r="E63" s="12"/>
      <c r="G63" s="12">
        <f t="shared" ref="G63:L63" si="13">G62/$M$62</f>
        <v>2.7777777777777776E-2</v>
      </c>
      <c r="H63" s="12">
        <f t="shared" si="13"/>
        <v>0</v>
      </c>
      <c r="I63" s="12">
        <f t="shared" si="13"/>
        <v>0</v>
      </c>
      <c r="J63" s="13">
        <f t="shared" si="13"/>
        <v>5.5555555555555552E-2</v>
      </c>
      <c r="K63" s="39">
        <f t="shared" si="13"/>
        <v>0.88888888888888884</v>
      </c>
      <c r="L63" s="12">
        <f t="shared" si="13"/>
        <v>2.7777777777777776E-2</v>
      </c>
    </row>
    <row r="64" spans="1:13" ht="15" customHeight="1" thickBot="1">
      <c r="M64" s="8"/>
    </row>
    <row r="65" spans="1:13" ht="15" customHeight="1" thickBot="1">
      <c r="A65" s="5" t="s">
        <v>40</v>
      </c>
      <c r="B65" s="6"/>
      <c r="C65" s="9">
        <f>C62+C50+C40+C31+C19+C9</f>
        <v>351</v>
      </c>
      <c r="D65" s="10">
        <f>D62+D50+D40+D31+D19+D9</f>
        <v>105</v>
      </c>
      <c r="E65" s="29">
        <f t="shared" si="7"/>
        <v>0.29914529914529914</v>
      </c>
      <c r="G65" s="17">
        <f t="shared" ref="G65:L65" si="14">G62+G50+G40+G31+G19+G9</f>
        <v>4</v>
      </c>
      <c r="H65" s="17">
        <f t="shared" si="14"/>
        <v>2</v>
      </c>
      <c r="I65" s="17">
        <f t="shared" si="14"/>
        <v>5</v>
      </c>
      <c r="J65" s="17">
        <f t="shared" si="14"/>
        <v>25</v>
      </c>
      <c r="K65" s="43">
        <f t="shared" si="14"/>
        <v>67</v>
      </c>
      <c r="L65" s="17">
        <f t="shared" si="14"/>
        <v>6</v>
      </c>
      <c r="M65" s="8">
        <f>SUM(G65:L65)</f>
        <v>109</v>
      </c>
    </row>
    <row r="66" spans="1:13" ht="18.75">
      <c r="G66" s="15">
        <f t="shared" ref="G66:L66" si="15">G65/$M$65</f>
        <v>3.669724770642202E-2</v>
      </c>
      <c r="H66" s="15">
        <f t="shared" si="15"/>
        <v>1.834862385321101E-2</v>
      </c>
      <c r="I66" s="15">
        <f t="shared" si="15"/>
        <v>4.5871559633027525E-2</v>
      </c>
      <c r="J66" s="16">
        <f t="shared" si="15"/>
        <v>0.22935779816513763</v>
      </c>
      <c r="K66" s="41">
        <f t="shared" si="15"/>
        <v>0.61467889908256879</v>
      </c>
      <c r="L66" s="15">
        <f t="shared" si="15"/>
        <v>5.5045871559633031E-2</v>
      </c>
    </row>
  </sheetData>
  <conditionalFormatting sqref="E5:E7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4:E17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24:E30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4:E17 E5:E7 E24:E30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topLeftCell="A46" workbookViewId="0">
      <selection activeCell="A17" sqref="A17"/>
    </sheetView>
  </sheetViews>
  <sheetFormatPr baseColWidth="10" defaultRowHeight="15"/>
  <cols>
    <col min="1" max="1" width="19.7109375" customWidth="1"/>
    <col min="2" max="2" width="17.28515625" customWidth="1"/>
    <col min="5" max="5" width="11.42578125" style="1"/>
    <col min="7" max="7" width="11.140625" customWidth="1"/>
    <col min="10" max="10" width="11.42578125" style="34"/>
    <col min="257" max="257" width="19.7109375" customWidth="1"/>
    <col min="258" max="258" width="17.28515625" customWidth="1"/>
    <col min="263" max="263" width="11.140625" customWidth="1"/>
    <col min="513" max="513" width="19.7109375" customWidth="1"/>
    <col min="514" max="514" width="17.28515625" customWidth="1"/>
    <col min="519" max="519" width="11.140625" customWidth="1"/>
    <col min="769" max="769" width="19.7109375" customWidth="1"/>
    <col min="770" max="770" width="17.28515625" customWidth="1"/>
    <col min="775" max="775" width="11.140625" customWidth="1"/>
    <col min="1025" max="1025" width="19.7109375" customWidth="1"/>
    <col min="1026" max="1026" width="17.28515625" customWidth="1"/>
    <col min="1031" max="1031" width="11.140625" customWidth="1"/>
    <col min="1281" max="1281" width="19.7109375" customWidth="1"/>
    <col min="1282" max="1282" width="17.28515625" customWidth="1"/>
    <col min="1287" max="1287" width="11.140625" customWidth="1"/>
    <col min="1537" max="1537" width="19.7109375" customWidth="1"/>
    <col min="1538" max="1538" width="17.28515625" customWidth="1"/>
    <col min="1543" max="1543" width="11.140625" customWidth="1"/>
    <col min="1793" max="1793" width="19.7109375" customWidth="1"/>
    <col min="1794" max="1794" width="17.28515625" customWidth="1"/>
    <col min="1799" max="1799" width="11.140625" customWidth="1"/>
    <col min="2049" max="2049" width="19.7109375" customWidth="1"/>
    <col min="2050" max="2050" width="17.28515625" customWidth="1"/>
    <col min="2055" max="2055" width="11.140625" customWidth="1"/>
    <col min="2305" max="2305" width="19.7109375" customWidth="1"/>
    <col min="2306" max="2306" width="17.28515625" customWidth="1"/>
    <col min="2311" max="2311" width="11.140625" customWidth="1"/>
    <col min="2561" max="2561" width="19.7109375" customWidth="1"/>
    <col min="2562" max="2562" width="17.28515625" customWidth="1"/>
    <col min="2567" max="2567" width="11.140625" customWidth="1"/>
    <col min="2817" max="2817" width="19.7109375" customWidth="1"/>
    <col min="2818" max="2818" width="17.28515625" customWidth="1"/>
    <col min="2823" max="2823" width="11.140625" customWidth="1"/>
    <col min="3073" max="3073" width="19.7109375" customWidth="1"/>
    <col min="3074" max="3074" width="17.28515625" customWidth="1"/>
    <col min="3079" max="3079" width="11.140625" customWidth="1"/>
    <col min="3329" max="3329" width="19.7109375" customWidth="1"/>
    <col min="3330" max="3330" width="17.28515625" customWidth="1"/>
    <col min="3335" max="3335" width="11.140625" customWidth="1"/>
    <col min="3585" max="3585" width="19.7109375" customWidth="1"/>
    <col min="3586" max="3586" width="17.28515625" customWidth="1"/>
    <col min="3591" max="3591" width="11.140625" customWidth="1"/>
    <col min="3841" max="3841" width="19.7109375" customWidth="1"/>
    <col min="3842" max="3842" width="17.28515625" customWidth="1"/>
    <col min="3847" max="3847" width="11.140625" customWidth="1"/>
    <col min="4097" max="4097" width="19.7109375" customWidth="1"/>
    <col min="4098" max="4098" width="17.28515625" customWidth="1"/>
    <col min="4103" max="4103" width="11.140625" customWidth="1"/>
    <col min="4353" max="4353" width="19.7109375" customWidth="1"/>
    <col min="4354" max="4354" width="17.28515625" customWidth="1"/>
    <col min="4359" max="4359" width="11.140625" customWidth="1"/>
    <col min="4609" max="4609" width="19.7109375" customWidth="1"/>
    <col min="4610" max="4610" width="17.28515625" customWidth="1"/>
    <col min="4615" max="4615" width="11.140625" customWidth="1"/>
    <col min="4865" max="4865" width="19.7109375" customWidth="1"/>
    <col min="4866" max="4866" width="17.28515625" customWidth="1"/>
    <col min="4871" max="4871" width="11.140625" customWidth="1"/>
    <col min="5121" max="5121" width="19.7109375" customWidth="1"/>
    <col min="5122" max="5122" width="17.28515625" customWidth="1"/>
    <col min="5127" max="5127" width="11.140625" customWidth="1"/>
    <col min="5377" max="5377" width="19.7109375" customWidth="1"/>
    <col min="5378" max="5378" width="17.28515625" customWidth="1"/>
    <col min="5383" max="5383" width="11.140625" customWidth="1"/>
    <col min="5633" max="5633" width="19.7109375" customWidth="1"/>
    <col min="5634" max="5634" width="17.28515625" customWidth="1"/>
    <col min="5639" max="5639" width="11.140625" customWidth="1"/>
    <col min="5889" max="5889" width="19.7109375" customWidth="1"/>
    <col min="5890" max="5890" width="17.28515625" customWidth="1"/>
    <col min="5895" max="5895" width="11.140625" customWidth="1"/>
    <col min="6145" max="6145" width="19.7109375" customWidth="1"/>
    <col min="6146" max="6146" width="17.28515625" customWidth="1"/>
    <col min="6151" max="6151" width="11.140625" customWidth="1"/>
    <col min="6401" max="6401" width="19.7109375" customWidth="1"/>
    <col min="6402" max="6402" width="17.28515625" customWidth="1"/>
    <col min="6407" max="6407" width="11.140625" customWidth="1"/>
    <col min="6657" max="6657" width="19.7109375" customWidth="1"/>
    <col min="6658" max="6658" width="17.28515625" customWidth="1"/>
    <col min="6663" max="6663" width="11.140625" customWidth="1"/>
    <col min="6913" max="6913" width="19.7109375" customWidth="1"/>
    <col min="6914" max="6914" width="17.28515625" customWidth="1"/>
    <col min="6919" max="6919" width="11.140625" customWidth="1"/>
    <col min="7169" max="7169" width="19.7109375" customWidth="1"/>
    <col min="7170" max="7170" width="17.28515625" customWidth="1"/>
    <col min="7175" max="7175" width="11.140625" customWidth="1"/>
    <col min="7425" max="7425" width="19.7109375" customWidth="1"/>
    <col min="7426" max="7426" width="17.28515625" customWidth="1"/>
    <col min="7431" max="7431" width="11.140625" customWidth="1"/>
    <col min="7681" max="7681" width="19.7109375" customWidth="1"/>
    <col min="7682" max="7682" width="17.28515625" customWidth="1"/>
    <col min="7687" max="7687" width="11.140625" customWidth="1"/>
    <col min="7937" max="7937" width="19.7109375" customWidth="1"/>
    <col min="7938" max="7938" width="17.28515625" customWidth="1"/>
    <col min="7943" max="7943" width="11.140625" customWidth="1"/>
    <col min="8193" max="8193" width="19.7109375" customWidth="1"/>
    <col min="8194" max="8194" width="17.28515625" customWidth="1"/>
    <col min="8199" max="8199" width="11.140625" customWidth="1"/>
    <col min="8449" max="8449" width="19.7109375" customWidth="1"/>
    <col min="8450" max="8450" width="17.28515625" customWidth="1"/>
    <col min="8455" max="8455" width="11.140625" customWidth="1"/>
    <col min="8705" max="8705" width="19.7109375" customWidth="1"/>
    <col min="8706" max="8706" width="17.28515625" customWidth="1"/>
    <col min="8711" max="8711" width="11.140625" customWidth="1"/>
    <col min="8961" max="8961" width="19.7109375" customWidth="1"/>
    <col min="8962" max="8962" width="17.28515625" customWidth="1"/>
    <col min="8967" max="8967" width="11.140625" customWidth="1"/>
    <col min="9217" max="9217" width="19.7109375" customWidth="1"/>
    <col min="9218" max="9218" width="17.28515625" customWidth="1"/>
    <col min="9223" max="9223" width="11.140625" customWidth="1"/>
    <col min="9473" max="9473" width="19.7109375" customWidth="1"/>
    <col min="9474" max="9474" width="17.28515625" customWidth="1"/>
    <col min="9479" max="9479" width="11.140625" customWidth="1"/>
    <col min="9729" max="9729" width="19.7109375" customWidth="1"/>
    <col min="9730" max="9730" width="17.28515625" customWidth="1"/>
    <col min="9735" max="9735" width="11.140625" customWidth="1"/>
    <col min="9985" max="9985" width="19.7109375" customWidth="1"/>
    <col min="9986" max="9986" width="17.28515625" customWidth="1"/>
    <col min="9991" max="9991" width="11.140625" customWidth="1"/>
    <col min="10241" max="10241" width="19.7109375" customWidth="1"/>
    <col min="10242" max="10242" width="17.28515625" customWidth="1"/>
    <col min="10247" max="10247" width="11.140625" customWidth="1"/>
    <col min="10497" max="10497" width="19.7109375" customWidth="1"/>
    <col min="10498" max="10498" width="17.28515625" customWidth="1"/>
    <col min="10503" max="10503" width="11.140625" customWidth="1"/>
    <col min="10753" max="10753" width="19.7109375" customWidth="1"/>
    <col min="10754" max="10754" width="17.28515625" customWidth="1"/>
    <col min="10759" max="10759" width="11.140625" customWidth="1"/>
    <col min="11009" max="11009" width="19.7109375" customWidth="1"/>
    <col min="11010" max="11010" width="17.28515625" customWidth="1"/>
    <col min="11015" max="11015" width="11.140625" customWidth="1"/>
    <col min="11265" max="11265" width="19.7109375" customWidth="1"/>
    <col min="11266" max="11266" width="17.28515625" customWidth="1"/>
    <col min="11271" max="11271" width="11.140625" customWidth="1"/>
    <col min="11521" max="11521" width="19.7109375" customWidth="1"/>
    <col min="11522" max="11522" width="17.28515625" customWidth="1"/>
    <col min="11527" max="11527" width="11.140625" customWidth="1"/>
    <col min="11777" max="11777" width="19.7109375" customWidth="1"/>
    <col min="11778" max="11778" width="17.28515625" customWidth="1"/>
    <col min="11783" max="11783" width="11.140625" customWidth="1"/>
    <col min="12033" max="12033" width="19.7109375" customWidth="1"/>
    <col min="12034" max="12034" width="17.28515625" customWidth="1"/>
    <col min="12039" max="12039" width="11.140625" customWidth="1"/>
    <col min="12289" max="12289" width="19.7109375" customWidth="1"/>
    <col min="12290" max="12290" width="17.28515625" customWidth="1"/>
    <col min="12295" max="12295" width="11.140625" customWidth="1"/>
    <col min="12545" max="12545" width="19.7109375" customWidth="1"/>
    <col min="12546" max="12546" width="17.28515625" customWidth="1"/>
    <col min="12551" max="12551" width="11.140625" customWidth="1"/>
    <col min="12801" max="12801" width="19.7109375" customWidth="1"/>
    <col min="12802" max="12802" width="17.28515625" customWidth="1"/>
    <col min="12807" max="12807" width="11.140625" customWidth="1"/>
    <col min="13057" max="13057" width="19.7109375" customWidth="1"/>
    <col min="13058" max="13058" width="17.28515625" customWidth="1"/>
    <col min="13063" max="13063" width="11.140625" customWidth="1"/>
    <col min="13313" max="13313" width="19.7109375" customWidth="1"/>
    <col min="13314" max="13314" width="17.28515625" customWidth="1"/>
    <col min="13319" max="13319" width="11.140625" customWidth="1"/>
    <col min="13569" max="13569" width="19.7109375" customWidth="1"/>
    <col min="13570" max="13570" width="17.28515625" customWidth="1"/>
    <col min="13575" max="13575" width="11.140625" customWidth="1"/>
    <col min="13825" max="13825" width="19.7109375" customWidth="1"/>
    <col min="13826" max="13826" width="17.28515625" customWidth="1"/>
    <col min="13831" max="13831" width="11.140625" customWidth="1"/>
    <col min="14081" max="14081" width="19.7109375" customWidth="1"/>
    <col min="14082" max="14082" width="17.28515625" customWidth="1"/>
    <col min="14087" max="14087" width="11.140625" customWidth="1"/>
    <col min="14337" max="14337" width="19.7109375" customWidth="1"/>
    <col min="14338" max="14338" width="17.28515625" customWidth="1"/>
    <col min="14343" max="14343" width="11.140625" customWidth="1"/>
    <col min="14593" max="14593" width="19.7109375" customWidth="1"/>
    <col min="14594" max="14594" width="17.28515625" customWidth="1"/>
    <col min="14599" max="14599" width="11.140625" customWidth="1"/>
    <col min="14849" max="14849" width="19.7109375" customWidth="1"/>
    <col min="14850" max="14850" width="17.28515625" customWidth="1"/>
    <col min="14855" max="14855" width="11.140625" customWidth="1"/>
    <col min="15105" max="15105" width="19.7109375" customWidth="1"/>
    <col min="15106" max="15106" width="17.28515625" customWidth="1"/>
    <col min="15111" max="15111" width="11.140625" customWidth="1"/>
    <col min="15361" max="15361" width="19.7109375" customWidth="1"/>
    <col min="15362" max="15362" width="17.28515625" customWidth="1"/>
    <col min="15367" max="15367" width="11.140625" customWidth="1"/>
    <col min="15617" max="15617" width="19.7109375" customWidth="1"/>
    <col min="15618" max="15618" width="17.28515625" customWidth="1"/>
    <col min="15623" max="15623" width="11.140625" customWidth="1"/>
    <col min="15873" max="15873" width="19.7109375" customWidth="1"/>
    <col min="15874" max="15874" width="17.28515625" customWidth="1"/>
    <col min="15879" max="15879" width="11.140625" customWidth="1"/>
    <col min="16129" max="16129" width="19.7109375" customWidth="1"/>
    <col min="16130" max="16130" width="17.28515625" customWidth="1"/>
    <col min="16135" max="16135" width="11.140625" customWidth="1"/>
  </cols>
  <sheetData>
    <row r="1" spans="1:13" ht="18.75">
      <c r="A1" s="56">
        <v>2014</v>
      </c>
      <c r="G1" t="s">
        <v>0</v>
      </c>
    </row>
    <row r="2" spans="1:13" ht="15.75" thickBot="1">
      <c r="G2" s="2"/>
      <c r="H2" s="2"/>
      <c r="I2" s="2"/>
      <c r="J2" s="35"/>
      <c r="K2" s="2"/>
      <c r="L2" s="2"/>
    </row>
    <row r="3" spans="1:13" ht="15" customHeight="1" thickBot="1">
      <c r="A3" s="3" t="s">
        <v>7</v>
      </c>
      <c r="B3" s="3" t="s">
        <v>8</v>
      </c>
      <c r="C3" s="3" t="s">
        <v>9</v>
      </c>
      <c r="D3" s="3" t="s">
        <v>10</v>
      </c>
      <c r="E3" s="4" t="s">
        <v>11</v>
      </c>
      <c r="G3" s="31" t="s">
        <v>1</v>
      </c>
      <c r="H3" s="32" t="s">
        <v>2</v>
      </c>
      <c r="I3" s="32" t="s">
        <v>3</v>
      </c>
      <c r="J3" s="36" t="s">
        <v>4</v>
      </c>
      <c r="K3" s="36" t="s">
        <v>5</v>
      </c>
      <c r="L3" s="33" t="s">
        <v>6</v>
      </c>
      <c r="M3" s="8"/>
    </row>
    <row r="4" spans="1:13">
      <c r="A4" t="s">
        <v>12</v>
      </c>
    </row>
    <row r="5" spans="1:13">
      <c r="B5" s="3" t="s">
        <v>13</v>
      </c>
      <c r="C5" s="3">
        <v>24</v>
      </c>
      <c r="D5" s="3">
        <v>2</v>
      </c>
      <c r="E5" s="4">
        <f>D5/C5</f>
        <v>8.3333333333333329E-2</v>
      </c>
      <c r="G5" s="3"/>
      <c r="H5" s="3"/>
      <c r="I5" s="3"/>
      <c r="J5" s="37"/>
      <c r="K5" s="3">
        <v>2</v>
      </c>
      <c r="L5" s="3"/>
    </row>
    <row r="6" spans="1:13">
      <c r="B6" s="3" t="s">
        <v>14</v>
      </c>
      <c r="C6" s="3">
        <v>7</v>
      </c>
      <c r="D6" s="3">
        <v>1</v>
      </c>
      <c r="E6" s="4">
        <f>D6/C6</f>
        <v>0.14285714285714285</v>
      </c>
      <c r="G6" s="3"/>
      <c r="H6" s="3"/>
      <c r="I6" s="3"/>
      <c r="J6" s="37">
        <v>1</v>
      </c>
      <c r="K6" s="3"/>
      <c r="L6" s="3"/>
    </row>
    <row r="7" spans="1:13">
      <c r="B7" s="3" t="s">
        <v>15</v>
      </c>
      <c r="C7" s="3">
        <v>17</v>
      </c>
      <c r="D7" s="3">
        <v>7</v>
      </c>
      <c r="E7" s="4">
        <f>D7/C7</f>
        <v>0.41176470588235292</v>
      </c>
      <c r="G7" s="3"/>
      <c r="H7" s="3"/>
      <c r="I7" s="3"/>
      <c r="J7" s="37">
        <v>5</v>
      </c>
      <c r="K7" s="3">
        <v>2</v>
      </c>
      <c r="L7" s="3"/>
    </row>
    <row r="8" spans="1:13">
      <c r="B8" s="19" t="s">
        <v>42</v>
      </c>
      <c r="C8" s="3">
        <v>1</v>
      </c>
      <c r="D8" s="3">
        <v>1</v>
      </c>
      <c r="E8" s="4">
        <f>D8/C8</f>
        <v>1</v>
      </c>
      <c r="G8" s="3"/>
      <c r="H8" s="3"/>
      <c r="I8" s="3"/>
      <c r="J8" s="37"/>
      <c r="K8" s="3">
        <v>1</v>
      </c>
      <c r="L8" s="3"/>
    </row>
    <row r="9" spans="1:13" ht="15.75" thickBot="1">
      <c r="B9" s="20"/>
      <c r="C9" s="21"/>
      <c r="D9" s="21"/>
      <c r="E9" s="22"/>
    </row>
    <row r="10" spans="1:13" s="8" customFormat="1" ht="19.5" thickBot="1">
      <c r="A10" s="9" t="s">
        <v>16</v>
      </c>
      <c r="B10" s="10"/>
      <c r="C10" s="10">
        <f>SUM(C5:C8)</f>
        <v>49</v>
      </c>
      <c r="D10" s="24">
        <f>SUM(D5:D8)</f>
        <v>11</v>
      </c>
      <c r="E10" s="28">
        <f>D10/C10</f>
        <v>0.22448979591836735</v>
      </c>
      <c r="G10" s="9">
        <f>SUM(G5:G8)</f>
        <v>0</v>
      </c>
      <c r="H10" s="9">
        <f t="shared" ref="H10:L10" si="0">SUM(H5:H8)</f>
        <v>0</v>
      </c>
      <c r="I10" s="9">
        <f t="shared" si="0"/>
        <v>0</v>
      </c>
      <c r="J10" s="53">
        <f t="shared" si="0"/>
        <v>6</v>
      </c>
      <c r="K10" s="9">
        <f t="shared" si="0"/>
        <v>5</v>
      </c>
      <c r="L10" s="25">
        <f t="shared" si="0"/>
        <v>0</v>
      </c>
      <c r="M10" s="9">
        <f>SUM(G10:L10)</f>
        <v>11</v>
      </c>
    </row>
    <row r="11" spans="1:13" s="8" customFormat="1" ht="18.75">
      <c r="A11" s="11"/>
      <c r="B11" s="11"/>
      <c r="C11" s="11"/>
      <c r="D11" s="11"/>
      <c r="E11" s="12"/>
      <c r="G11" s="12">
        <f>G10/$M$10</f>
        <v>0</v>
      </c>
      <c r="H11" s="12">
        <f t="shared" ref="H11:L11" si="1">H10/$M$10</f>
        <v>0</v>
      </c>
      <c r="I11" s="12">
        <f t="shared" si="1"/>
        <v>0</v>
      </c>
      <c r="J11" s="39">
        <f t="shared" si="1"/>
        <v>0.54545454545454541</v>
      </c>
      <c r="K11" s="13">
        <f t="shared" si="1"/>
        <v>0.45454545454545453</v>
      </c>
      <c r="L11" s="12">
        <f t="shared" si="1"/>
        <v>0</v>
      </c>
      <c r="M11" s="11"/>
    </row>
    <row r="12" spans="1:13" s="8" customFormat="1" ht="18.75">
      <c r="A12" s="11"/>
      <c r="B12" s="11"/>
      <c r="C12" s="11"/>
      <c r="D12" s="11"/>
      <c r="E12" s="12"/>
      <c r="G12" s="11"/>
      <c r="H12" s="11"/>
      <c r="I12" s="11"/>
      <c r="J12" s="54"/>
      <c r="K12" s="11"/>
      <c r="L12" s="11"/>
      <c r="M12" s="11"/>
    </row>
    <row r="13" spans="1:13" ht="15" customHeight="1" thickBot="1">
      <c r="A13" s="44" t="s">
        <v>7</v>
      </c>
      <c r="B13" s="44" t="s">
        <v>8</v>
      </c>
      <c r="C13" s="44" t="s">
        <v>9</v>
      </c>
      <c r="D13" s="44" t="s">
        <v>10</v>
      </c>
      <c r="E13" s="45" t="s">
        <v>11</v>
      </c>
      <c r="G13" s="49" t="s">
        <v>1</v>
      </c>
      <c r="H13" s="46" t="s">
        <v>2</v>
      </c>
      <c r="I13" s="46" t="s">
        <v>3</v>
      </c>
      <c r="J13" s="47" t="s">
        <v>4</v>
      </c>
      <c r="K13" s="47" t="s">
        <v>5</v>
      </c>
      <c r="L13" s="48" t="s">
        <v>6</v>
      </c>
      <c r="M13" s="8"/>
    </row>
    <row r="14" spans="1:13" ht="18.75">
      <c r="A14" t="s">
        <v>17</v>
      </c>
      <c r="E14" s="12"/>
      <c r="M14" s="8"/>
    </row>
    <row r="15" spans="1:13" ht="18.75">
      <c r="B15" s="3" t="s">
        <v>18</v>
      </c>
      <c r="C15" s="3">
        <v>12</v>
      </c>
      <c r="D15" s="3">
        <v>3</v>
      </c>
      <c r="E15" s="4">
        <f t="shared" ref="E15:E39" si="2">D15/C15</f>
        <v>0.25</v>
      </c>
      <c r="G15" s="3"/>
      <c r="H15" s="3"/>
      <c r="I15" s="3"/>
      <c r="J15" s="37">
        <v>2</v>
      </c>
      <c r="K15" s="3"/>
      <c r="L15" s="3">
        <v>1</v>
      </c>
      <c r="M15" s="8"/>
    </row>
    <row r="16" spans="1:13" ht="18.75">
      <c r="B16" s="3" t="s">
        <v>19</v>
      </c>
      <c r="C16" s="3">
        <v>2</v>
      </c>
      <c r="D16" s="3">
        <v>1</v>
      </c>
      <c r="E16" s="4">
        <f t="shared" si="2"/>
        <v>0.5</v>
      </c>
      <c r="G16" s="3"/>
      <c r="H16" s="3"/>
      <c r="I16" s="3">
        <v>1</v>
      </c>
      <c r="J16" s="37"/>
      <c r="K16" s="3"/>
      <c r="L16" s="3"/>
      <c r="M16" s="8"/>
    </row>
    <row r="17" spans="1:13" ht="18.75">
      <c r="B17" s="3" t="s">
        <v>17</v>
      </c>
      <c r="C17" s="3">
        <v>22</v>
      </c>
      <c r="D17" s="3">
        <v>2</v>
      </c>
      <c r="E17" s="4">
        <f t="shared" si="2"/>
        <v>9.0909090909090912E-2</v>
      </c>
      <c r="G17" s="3"/>
      <c r="H17" s="3"/>
      <c r="I17" s="3"/>
      <c r="J17" s="37">
        <v>2</v>
      </c>
      <c r="K17" s="3"/>
      <c r="L17" s="3"/>
      <c r="M17" s="8"/>
    </row>
    <row r="18" spans="1:13" ht="18.75">
      <c r="B18" s="3" t="s">
        <v>20</v>
      </c>
      <c r="C18" s="3">
        <v>27</v>
      </c>
      <c r="D18" s="3">
        <v>9</v>
      </c>
      <c r="E18" s="4">
        <f t="shared" si="2"/>
        <v>0.33333333333333331</v>
      </c>
      <c r="G18" s="3"/>
      <c r="H18" s="3"/>
      <c r="I18" s="3">
        <v>1</v>
      </c>
      <c r="J18" s="37">
        <v>3</v>
      </c>
      <c r="K18" s="3">
        <v>5</v>
      </c>
      <c r="L18" s="3"/>
      <c r="M18" s="8"/>
    </row>
    <row r="19" spans="1:13" ht="19.5" thickBot="1">
      <c r="M19" s="8"/>
    </row>
    <row r="20" spans="1:13" ht="19.5" thickBot="1">
      <c r="A20" s="5" t="s">
        <v>16</v>
      </c>
      <c r="B20" s="6"/>
      <c r="C20" s="6">
        <f>SUM(C15:C19)</f>
        <v>63</v>
      </c>
      <c r="D20" s="6">
        <f>SUM(D15:D19)</f>
        <v>15</v>
      </c>
      <c r="E20" s="7">
        <f t="shared" si="2"/>
        <v>0.23809523809523808</v>
      </c>
      <c r="G20" s="9">
        <f t="shared" ref="G20:L20" si="3">SUM(G15:G18)</f>
        <v>0</v>
      </c>
      <c r="H20" s="10">
        <f t="shared" si="3"/>
        <v>0</v>
      </c>
      <c r="I20" s="10">
        <f t="shared" si="3"/>
        <v>2</v>
      </c>
      <c r="J20" s="38">
        <f t="shared" si="3"/>
        <v>7</v>
      </c>
      <c r="K20" s="10">
        <f t="shared" si="3"/>
        <v>5</v>
      </c>
      <c r="L20" s="14">
        <f t="shared" si="3"/>
        <v>1</v>
      </c>
      <c r="M20" s="8">
        <f>SUM(G20:L20)</f>
        <v>15</v>
      </c>
    </row>
    <row r="21" spans="1:13" ht="18.75">
      <c r="G21" s="15">
        <f t="shared" ref="G21:L21" si="4">G20/$M$20</f>
        <v>0</v>
      </c>
      <c r="H21" s="15">
        <f t="shared" si="4"/>
        <v>0</v>
      </c>
      <c r="I21" s="15">
        <f t="shared" si="4"/>
        <v>0.13333333333333333</v>
      </c>
      <c r="J21" s="41">
        <f t="shared" si="4"/>
        <v>0.46666666666666667</v>
      </c>
      <c r="K21" s="16">
        <f t="shared" si="4"/>
        <v>0.33333333333333331</v>
      </c>
      <c r="L21" s="15">
        <f t="shared" si="4"/>
        <v>6.6666666666666666E-2</v>
      </c>
      <c r="M21" s="8"/>
    </row>
    <row r="22" spans="1:13" ht="19.5" thickBot="1">
      <c r="G22" s="15"/>
      <c r="H22" s="15"/>
      <c r="I22" s="15"/>
      <c r="J22" s="42"/>
      <c r="K22" s="26"/>
      <c r="L22" s="15"/>
      <c r="M22" s="8"/>
    </row>
    <row r="23" spans="1:13" ht="15" customHeight="1" thickBot="1">
      <c r="A23" s="3" t="s">
        <v>7</v>
      </c>
      <c r="B23" s="3" t="s">
        <v>8</v>
      </c>
      <c r="C23" s="3" t="s">
        <v>9</v>
      </c>
      <c r="D23" s="3" t="s">
        <v>10</v>
      </c>
      <c r="E23" s="4" t="s">
        <v>11</v>
      </c>
      <c r="G23" s="31" t="s">
        <v>1</v>
      </c>
      <c r="H23" s="32" t="s">
        <v>2</v>
      </c>
      <c r="I23" s="32" t="s">
        <v>3</v>
      </c>
      <c r="J23" s="36" t="s">
        <v>4</v>
      </c>
      <c r="K23" s="36" t="s">
        <v>5</v>
      </c>
      <c r="L23" s="33" t="s">
        <v>6</v>
      </c>
      <c r="M23" s="8"/>
    </row>
    <row r="24" spans="1:13" ht="18.75">
      <c r="A24" t="s">
        <v>21</v>
      </c>
      <c r="M24" s="8"/>
    </row>
    <row r="25" spans="1:13" ht="18.75">
      <c r="B25" s="3" t="s">
        <v>22</v>
      </c>
      <c r="C25" s="3">
        <v>14</v>
      </c>
      <c r="D25" s="3">
        <v>5</v>
      </c>
      <c r="E25" s="4">
        <f t="shared" si="2"/>
        <v>0.35714285714285715</v>
      </c>
      <c r="G25" s="3"/>
      <c r="H25" s="3"/>
      <c r="I25" s="3"/>
      <c r="J25" s="37">
        <v>1</v>
      </c>
      <c r="K25" s="3">
        <v>4</v>
      </c>
      <c r="L25" s="3"/>
      <c r="M25" s="8"/>
    </row>
    <row r="26" spans="1:13" ht="18.75">
      <c r="B26" s="3" t="s">
        <v>23</v>
      </c>
      <c r="C26" s="3">
        <v>2</v>
      </c>
      <c r="D26" s="3">
        <v>1</v>
      </c>
      <c r="E26" s="4">
        <f t="shared" si="2"/>
        <v>0.5</v>
      </c>
      <c r="G26" s="3"/>
      <c r="H26" s="3"/>
      <c r="I26" s="3"/>
      <c r="J26" s="37"/>
      <c r="K26" s="3">
        <v>1</v>
      </c>
      <c r="L26" s="3"/>
      <c r="M26" s="8"/>
    </row>
    <row r="27" spans="1:13" ht="18.75">
      <c r="B27" s="3" t="s">
        <v>24</v>
      </c>
      <c r="C27" s="3">
        <v>13</v>
      </c>
      <c r="D27" s="3">
        <v>3</v>
      </c>
      <c r="E27" s="4">
        <f t="shared" si="2"/>
        <v>0.23076923076923078</v>
      </c>
      <c r="G27" s="3">
        <v>2</v>
      </c>
      <c r="H27" s="3"/>
      <c r="I27" s="3"/>
      <c r="J27" s="37"/>
      <c r="K27" s="3">
        <v>1</v>
      </c>
      <c r="L27" s="3"/>
      <c r="M27" s="8"/>
    </row>
    <row r="28" spans="1:13" ht="18.75">
      <c r="B28" s="3" t="s">
        <v>25</v>
      </c>
      <c r="C28" s="3">
        <v>11</v>
      </c>
      <c r="D28" s="3">
        <v>1</v>
      </c>
      <c r="E28" s="4">
        <f t="shared" si="2"/>
        <v>9.0909090909090912E-2</v>
      </c>
      <c r="G28" s="3"/>
      <c r="H28" s="3"/>
      <c r="I28" s="3"/>
      <c r="J28" s="37"/>
      <c r="K28" s="3">
        <v>1</v>
      </c>
      <c r="L28" s="3"/>
      <c r="M28" s="8"/>
    </row>
    <row r="29" spans="1:13" ht="18.75">
      <c r="B29" s="3" t="s">
        <v>26</v>
      </c>
      <c r="C29" s="3">
        <v>0</v>
      </c>
      <c r="D29" s="3">
        <v>0</v>
      </c>
      <c r="E29" s="4"/>
      <c r="G29" s="3"/>
      <c r="H29" s="3"/>
      <c r="I29" s="3"/>
      <c r="J29" s="37"/>
      <c r="K29" s="3"/>
      <c r="L29" s="3"/>
      <c r="M29" s="8"/>
    </row>
    <row r="30" spans="1:13" ht="18.75">
      <c r="B30" s="3" t="s">
        <v>27</v>
      </c>
      <c r="C30" s="3">
        <v>13</v>
      </c>
      <c r="D30" s="3">
        <v>3</v>
      </c>
      <c r="E30" s="4">
        <f t="shared" si="2"/>
        <v>0.23076923076923078</v>
      </c>
      <c r="G30" s="3"/>
      <c r="H30" s="3"/>
      <c r="I30" s="3"/>
      <c r="J30" s="37">
        <v>2</v>
      </c>
      <c r="K30" s="3">
        <v>1</v>
      </c>
      <c r="L30" s="3"/>
      <c r="M30" s="8"/>
    </row>
    <row r="31" spans="1:13" ht="19.5" thickBot="1">
      <c r="M31" s="8"/>
    </row>
    <row r="32" spans="1:13" ht="19.5" thickBot="1">
      <c r="A32" s="5" t="s">
        <v>16</v>
      </c>
      <c r="B32" s="6"/>
      <c r="C32" s="6">
        <f>SUM(C25:C31)</f>
        <v>53</v>
      </c>
      <c r="D32" s="6">
        <f>SUM(D25:D31)</f>
        <v>13</v>
      </c>
      <c r="E32" s="7">
        <f t="shared" si="2"/>
        <v>0.24528301886792453</v>
      </c>
      <c r="G32" s="17">
        <f t="shared" ref="G32:L32" si="5">SUM(G25:G30)</f>
        <v>2</v>
      </c>
      <c r="H32" s="17">
        <f t="shared" si="5"/>
        <v>0</v>
      </c>
      <c r="I32" s="17">
        <f t="shared" si="5"/>
        <v>0</v>
      </c>
      <c r="J32" s="43">
        <f t="shared" si="5"/>
        <v>3</v>
      </c>
      <c r="K32" s="17">
        <f t="shared" si="5"/>
        <v>8</v>
      </c>
      <c r="L32" s="17">
        <f t="shared" si="5"/>
        <v>0</v>
      </c>
      <c r="M32" s="8">
        <f>SUM(G32:L32)</f>
        <v>13</v>
      </c>
    </row>
    <row r="33" spans="1:13" ht="18.75">
      <c r="E33" s="15"/>
      <c r="G33" s="15">
        <f t="shared" ref="G33:L33" si="6">G32/$M$32</f>
        <v>0.15384615384615385</v>
      </c>
      <c r="H33" s="15">
        <f t="shared" si="6"/>
        <v>0</v>
      </c>
      <c r="I33" s="15">
        <f t="shared" si="6"/>
        <v>0</v>
      </c>
      <c r="J33" s="41">
        <f t="shared" si="6"/>
        <v>0.23076923076923078</v>
      </c>
      <c r="K33" s="16">
        <f t="shared" si="6"/>
        <v>0.61538461538461542</v>
      </c>
      <c r="L33" s="15">
        <f t="shared" si="6"/>
        <v>0</v>
      </c>
      <c r="M33" s="8"/>
    </row>
    <row r="34" spans="1:13" ht="19.5" thickBot="1">
      <c r="E34" s="15"/>
      <c r="G34" s="15"/>
      <c r="H34" s="15"/>
      <c r="I34" s="15"/>
      <c r="J34" s="42"/>
      <c r="K34" s="26"/>
      <c r="L34" s="15"/>
      <c r="M34" s="8"/>
    </row>
    <row r="35" spans="1:13" ht="15" customHeight="1" thickBot="1">
      <c r="A35" s="3" t="s">
        <v>7</v>
      </c>
      <c r="B35" s="3" t="s">
        <v>8</v>
      </c>
      <c r="C35" s="3" t="s">
        <v>9</v>
      </c>
      <c r="D35" s="3" t="s">
        <v>10</v>
      </c>
      <c r="E35" s="4" t="s">
        <v>11</v>
      </c>
      <c r="G35" s="31" t="s">
        <v>1</v>
      </c>
      <c r="H35" s="32" t="s">
        <v>2</v>
      </c>
      <c r="I35" s="32" t="s">
        <v>3</v>
      </c>
      <c r="J35" s="36" t="s">
        <v>4</v>
      </c>
      <c r="K35" s="36" t="s">
        <v>5</v>
      </c>
      <c r="L35" s="33" t="s">
        <v>6</v>
      </c>
      <c r="M35" s="8"/>
    </row>
    <row r="36" spans="1:13" ht="18.75">
      <c r="A36" t="s">
        <v>28</v>
      </c>
      <c r="E36" s="15"/>
      <c r="M36" s="8"/>
    </row>
    <row r="37" spans="1:13" ht="18.75">
      <c r="B37" s="3" t="s">
        <v>43</v>
      </c>
      <c r="C37" s="3">
        <v>19</v>
      </c>
      <c r="D37" s="3">
        <v>1</v>
      </c>
      <c r="E37" s="18">
        <f t="shared" si="2"/>
        <v>5.2631578947368418E-2</v>
      </c>
      <c r="G37" s="3"/>
      <c r="H37" s="3"/>
      <c r="I37" s="3"/>
      <c r="J37" s="37">
        <v>1</v>
      </c>
      <c r="K37" s="3"/>
      <c r="L37" s="3"/>
      <c r="M37" s="8"/>
    </row>
    <row r="38" spans="1:13" ht="18.75">
      <c r="B38" s="3" t="s">
        <v>29</v>
      </c>
      <c r="C38" s="3">
        <v>12</v>
      </c>
      <c r="D38" s="3">
        <v>0</v>
      </c>
      <c r="E38" s="18">
        <f t="shared" si="2"/>
        <v>0</v>
      </c>
      <c r="G38" s="3"/>
      <c r="H38" s="3"/>
      <c r="I38" s="3"/>
      <c r="J38" s="37"/>
      <c r="K38" s="3"/>
      <c r="L38" s="3"/>
      <c r="M38" s="8"/>
    </row>
    <row r="39" spans="1:13" ht="18.75">
      <c r="B39" s="3" t="s">
        <v>28</v>
      </c>
      <c r="C39" s="3">
        <v>14</v>
      </c>
      <c r="D39" s="3">
        <v>1</v>
      </c>
      <c r="E39" s="18">
        <f t="shared" si="2"/>
        <v>7.1428571428571425E-2</v>
      </c>
      <c r="G39" s="3">
        <v>1</v>
      </c>
      <c r="H39" s="3"/>
      <c r="I39" s="3"/>
      <c r="J39" s="37"/>
      <c r="K39" s="3"/>
      <c r="L39" s="3"/>
      <c r="M39" s="8"/>
    </row>
    <row r="40" spans="1:13" ht="19.5" thickBot="1">
      <c r="B40" s="20"/>
      <c r="M40" s="8"/>
    </row>
    <row r="41" spans="1:13" ht="19.5" thickBot="1">
      <c r="A41" s="50" t="s">
        <v>16</v>
      </c>
      <c r="B41" s="51"/>
      <c r="C41" s="51">
        <f>SUM(C37:C40)</f>
        <v>45</v>
      </c>
      <c r="D41" s="51">
        <f>SUM(D37:D40)</f>
        <v>2</v>
      </c>
      <c r="E41" s="28">
        <f t="shared" ref="E41:E67" si="7">D41/C41</f>
        <v>4.4444444444444446E-2</v>
      </c>
      <c r="G41" s="17">
        <f t="shared" ref="G41:L41" si="8">SUM(G37:G39)</f>
        <v>1</v>
      </c>
      <c r="H41" s="17">
        <f t="shared" si="8"/>
        <v>0</v>
      </c>
      <c r="I41" s="17">
        <f t="shared" si="8"/>
        <v>0</v>
      </c>
      <c r="J41" s="43">
        <f t="shared" si="8"/>
        <v>1</v>
      </c>
      <c r="K41" s="17">
        <f t="shared" si="8"/>
        <v>0</v>
      </c>
      <c r="L41" s="17">
        <f t="shared" si="8"/>
        <v>0</v>
      </c>
      <c r="M41" s="8">
        <f>SUM(G41:L41)</f>
        <v>2</v>
      </c>
    </row>
    <row r="42" spans="1:13" ht="18.75">
      <c r="A42" s="11"/>
      <c r="B42" s="11"/>
      <c r="C42" s="11"/>
      <c r="D42" s="11"/>
      <c r="E42" s="12"/>
      <c r="G42" s="13">
        <f>G41/$M$41</f>
        <v>0.5</v>
      </c>
      <c r="H42" s="12">
        <f t="shared" ref="H42:L42" si="9">H41/$M$41</f>
        <v>0</v>
      </c>
      <c r="I42" s="12">
        <f t="shared" si="9"/>
        <v>0</v>
      </c>
      <c r="J42" s="39">
        <f t="shared" si="9"/>
        <v>0.5</v>
      </c>
      <c r="K42" s="12">
        <f t="shared" si="9"/>
        <v>0</v>
      </c>
      <c r="L42" s="12">
        <f t="shared" si="9"/>
        <v>0</v>
      </c>
      <c r="M42" s="8"/>
    </row>
    <row r="43" spans="1:13" s="21" customFormat="1" ht="18.75">
      <c r="A43" s="11"/>
      <c r="B43" s="11"/>
      <c r="C43" s="11"/>
      <c r="D43" s="11"/>
      <c r="E43" s="12"/>
      <c r="G43" s="11"/>
      <c r="H43" s="11"/>
      <c r="I43" s="11"/>
      <c r="J43" s="54"/>
      <c r="K43" s="11"/>
      <c r="L43" s="11"/>
      <c r="M43" s="11"/>
    </row>
    <row r="44" spans="1:13" ht="15" customHeight="1">
      <c r="A44" s="3" t="s">
        <v>7</v>
      </c>
      <c r="B44" s="3" t="s">
        <v>8</v>
      </c>
      <c r="C44" s="3" t="s">
        <v>9</v>
      </c>
      <c r="D44" s="3" t="s">
        <v>10</v>
      </c>
      <c r="E44" s="4" t="s">
        <v>11</v>
      </c>
      <c r="G44" s="23" t="s">
        <v>1</v>
      </c>
      <c r="H44" s="23" t="s">
        <v>2</v>
      </c>
      <c r="I44" s="23" t="s">
        <v>3</v>
      </c>
      <c r="J44" s="52" t="s">
        <v>4</v>
      </c>
      <c r="K44" s="52" t="s">
        <v>5</v>
      </c>
      <c r="L44" s="23" t="s">
        <v>6</v>
      </c>
      <c r="M44" s="8"/>
    </row>
    <row r="45" spans="1:13" ht="18.75">
      <c r="A45" t="s">
        <v>30</v>
      </c>
      <c r="E45" s="15"/>
      <c r="M45" s="8"/>
    </row>
    <row r="46" spans="1:13" ht="18.75">
      <c r="B46" s="3" t="s">
        <v>31</v>
      </c>
      <c r="C46" s="3"/>
      <c r="D46" s="3"/>
      <c r="E46" s="4" t="e">
        <f t="shared" si="7"/>
        <v>#DIV/0!</v>
      </c>
      <c r="G46" s="3"/>
      <c r="H46" s="3"/>
      <c r="I46" s="3"/>
      <c r="J46" s="37"/>
      <c r="K46" s="3"/>
      <c r="L46" s="3"/>
      <c r="M46" s="8"/>
    </row>
    <row r="47" spans="1:13" ht="18.75">
      <c r="B47" s="3" t="s">
        <v>32</v>
      </c>
      <c r="C47" s="3">
        <v>19</v>
      </c>
      <c r="D47" s="3">
        <v>14</v>
      </c>
      <c r="E47" s="4">
        <f t="shared" si="7"/>
        <v>0.73684210526315785</v>
      </c>
      <c r="G47" s="3"/>
      <c r="H47" s="3"/>
      <c r="I47" s="3"/>
      <c r="J47" s="37"/>
      <c r="K47" s="3">
        <v>8</v>
      </c>
      <c r="L47" s="3">
        <v>6</v>
      </c>
      <c r="M47" s="8"/>
    </row>
    <row r="48" spans="1:13" ht="18.75">
      <c r="B48" s="3" t="s">
        <v>33</v>
      </c>
      <c r="C48" s="3">
        <v>14</v>
      </c>
      <c r="D48" s="3">
        <v>1</v>
      </c>
      <c r="E48" s="4">
        <f t="shared" si="7"/>
        <v>7.1428571428571425E-2</v>
      </c>
      <c r="G48" s="3">
        <v>1</v>
      </c>
      <c r="H48" s="3"/>
      <c r="I48" s="3"/>
      <c r="J48" s="37"/>
      <c r="K48" s="3"/>
      <c r="L48" s="3"/>
      <c r="M48" s="8"/>
    </row>
    <row r="49" spans="1:13" ht="18.75">
      <c r="B49" s="3" t="s">
        <v>30</v>
      </c>
      <c r="C49" s="3">
        <v>11</v>
      </c>
      <c r="D49" s="3">
        <v>2</v>
      </c>
      <c r="E49" s="4">
        <f t="shared" si="7"/>
        <v>0.18181818181818182</v>
      </c>
      <c r="G49" s="3"/>
      <c r="H49" s="3"/>
      <c r="I49" s="3"/>
      <c r="J49" s="37"/>
      <c r="K49" s="3">
        <v>2</v>
      </c>
      <c r="L49" s="3"/>
      <c r="M49" s="8"/>
    </row>
    <row r="50" spans="1:13" ht="19.5" thickBot="1">
      <c r="M50" s="8"/>
    </row>
    <row r="51" spans="1:13" s="8" customFormat="1" ht="19.5" thickBot="1">
      <c r="A51" s="5" t="s">
        <v>16</v>
      </c>
      <c r="B51" s="6"/>
      <c r="C51" s="6">
        <f>SUM(C46:C50)</f>
        <v>44</v>
      </c>
      <c r="D51" s="6">
        <f>SUM(D46:D50)</f>
        <v>17</v>
      </c>
      <c r="E51" s="7">
        <f t="shared" si="7"/>
        <v>0.38636363636363635</v>
      </c>
      <c r="G51" s="17">
        <f t="shared" ref="G51:L51" si="10">SUM(G46:G49)</f>
        <v>1</v>
      </c>
      <c r="H51" s="17">
        <f t="shared" si="10"/>
        <v>0</v>
      </c>
      <c r="I51" s="17">
        <f t="shared" si="10"/>
        <v>0</v>
      </c>
      <c r="J51" s="43">
        <f t="shared" si="10"/>
        <v>0</v>
      </c>
      <c r="K51" s="17">
        <f t="shared" si="10"/>
        <v>10</v>
      </c>
      <c r="L51" s="17">
        <f t="shared" si="10"/>
        <v>6</v>
      </c>
      <c r="M51" s="8">
        <f>SUM(G51:L51)</f>
        <v>17</v>
      </c>
    </row>
    <row r="52" spans="1:13" s="8" customFormat="1" ht="18.75">
      <c r="A52" s="11"/>
      <c r="B52" s="11"/>
      <c r="C52" s="11"/>
      <c r="D52" s="11"/>
      <c r="E52" s="12"/>
      <c r="G52" s="12">
        <f>G51/$M$51</f>
        <v>5.8823529411764705E-2</v>
      </c>
      <c r="H52" s="12">
        <f t="shared" ref="H52:L52" si="11">H51/$M$51</f>
        <v>0</v>
      </c>
      <c r="I52" s="12">
        <f t="shared" si="11"/>
        <v>0</v>
      </c>
      <c r="J52" s="55">
        <f t="shared" si="11"/>
        <v>0</v>
      </c>
      <c r="K52" s="13">
        <f t="shared" si="11"/>
        <v>0.58823529411764708</v>
      </c>
      <c r="L52" s="13">
        <f t="shared" si="11"/>
        <v>0.35294117647058826</v>
      </c>
    </row>
    <row r="53" spans="1:13" s="8" customFormat="1" ht="18.75">
      <c r="A53" s="11"/>
      <c r="B53" s="11"/>
      <c r="C53" s="11"/>
      <c r="D53" s="11"/>
      <c r="E53" s="12"/>
      <c r="G53" s="11"/>
      <c r="H53" s="11"/>
      <c r="I53" s="11"/>
      <c r="J53" s="54"/>
      <c r="K53" s="11"/>
      <c r="L53" s="11"/>
    </row>
    <row r="54" spans="1:13" ht="15" customHeight="1">
      <c r="A54" s="3" t="s">
        <v>7</v>
      </c>
      <c r="B54" s="3" t="s">
        <v>8</v>
      </c>
      <c r="C54" s="3" t="s">
        <v>9</v>
      </c>
      <c r="D54" s="3" t="s">
        <v>10</v>
      </c>
      <c r="E54" s="4" t="s">
        <v>11</v>
      </c>
      <c r="G54" s="23" t="s">
        <v>1</v>
      </c>
      <c r="H54" s="23" t="s">
        <v>2</v>
      </c>
      <c r="I54" s="23" t="s">
        <v>3</v>
      </c>
      <c r="J54" s="52" t="s">
        <v>4</v>
      </c>
      <c r="K54" s="52" t="s">
        <v>5</v>
      </c>
      <c r="L54" s="23" t="s">
        <v>6</v>
      </c>
      <c r="M54" s="8"/>
    </row>
    <row r="55" spans="1:13" ht="18.75">
      <c r="A55" t="s">
        <v>34</v>
      </c>
      <c r="M55" s="8"/>
    </row>
    <row r="56" spans="1:13" ht="18.75">
      <c r="B56" s="3" t="s">
        <v>35</v>
      </c>
      <c r="C56" s="3">
        <v>26</v>
      </c>
      <c r="D56" s="3">
        <v>6</v>
      </c>
      <c r="E56" s="4">
        <f t="shared" si="7"/>
        <v>0.23076923076923078</v>
      </c>
      <c r="G56" s="3"/>
      <c r="H56" s="3"/>
      <c r="I56" s="3"/>
      <c r="J56" s="37"/>
      <c r="K56" s="3"/>
      <c r="L56" s="3"/>
      <c r="M56" s="8"/>
    </row>
    <row r="57" spans="1:13" ht="18.75">
      <c r="B57" s="3" t="s">
        <v>36</v>
      </c>
      <c r="C57" s="3">
        <v>14</v>
      </c>
      <c r="D57" s="3">
        <v>2</v>
      </c>
      <c r="E57" s="4">
        <f t="shared" si="7"/>
        <v>0.14285714285714285</v>
      </c>
      <c r="G57" s="3"/>
      <c r="H57" s="3"/>
      <c r="I57" s="3"/>
      <c r="J57" s="37"/>
      <c r="K57" s="3">
        <v>2</v>
      </c>
      <c r="L57" s="3"/>
      <c r="M57" s="8"/>
    </row>
    <row r="58" spans="1:13" ht="18.75">
      <c r="B58" s="3" t="s">
        <v>34</v>
      </c>
      <c r="C58" s="3">
        <v>15</v>
      </c>
      <c r="D58" s="3">
        <v>2</v>
      </c>
      <c r="E58" s="4">
        <f t="shared" si="7"/>
        <v>0.13333333333333333</v>
      </c>
      <c r="G58" s="3"/>
      <c r="H58" s="3"/>
      <c r="I58" s="3"/>
      <c r="J58" s="37"/>
      <c r="K58" s="3">
        <v>2</v>
      </c>
      <c r="L58" s="3"/>
      <c r="M58" s="8"/>
    </row>
    <row r="59" spans="1:13" ht="18.75">
      <c r="B59" s="3" t="s">
        <v>37</v>
      </c>
      <c r="C59" s="3">
        <v>11</v>
      </c>
      <c r="D59" s="3">
        <v>2</v>
      </c>
      <c r="E59" s="4">
        <f t="shared" si="7"/>
        <v>0.18181818181818182</v>
      </c>
      <c r="G59" s="3"/>
      <c r="H59" s="3"/>
      <c r="I59" s="3"/>
      <c r="J59" s="37">
        <v>2</v>
      </c>
      <c r="K59" s="3"/>
      <c r="L59" s="3"/>
      <c r="M59" s="8"/>
    </row>
    <row r="60" spans="1:13" ht="18.75">
      <c r="B60" s="3" t="s">
        <v>38</v>
      </c>
      <c r="C60" s="3">
        <v>2</v>
      </c>
      <c r="D60" s="3">
        <v>1</v>
      </c>
      <c r="E60" s="4">
        <f t="shared" si="7"/>
        <v>0.5</v>
      </c>
      <c r="G60" s="3"/>
      <c r="H60" s="3"/>
      <c r="I60" s="3"/>
      <c r="J60" s="37">
        <v>1</v>
      </c>
      <c r="K60" s="3"/>
      <c r="L60" s="3"/>
      <c r="M60" s="8"/>
    </row>
    <row r="61" spans="1:13" ht="18.75">
      <c r="B61" s="3" t="s">
        <v>39</v>
      </c>
      <c r="C61" s="3">
        <v>14</v>
      </c>
      <c r="D61" s="3">
        <v>1</v>
      </c>
      <c r="E61" s="4">
        <f t="shared" si="7"/>
        <v>7.1428571428571425E-2</v>
      </c>
      <c r="G61" s="3"/>
      <c r="H61" s="3"/>
      <c r="I61" s="3"/>
      <c r="J61" s="37">
        <v>1</v>
      </c>
      <c r="K61" s="3"/>
      <c r="L61" s="3"/>
      <c r="M61" s="8"/>
    </row>
    <row r="62" spans="1:13" ht="18.75">
      <c r="B62" s="19" t="s">
        <v>41</v>
      </c>
      <c r="C62" s="19">
        <v>2</v>
      </c>
      <c r="D62" s="3">
        <v>1</v>
      </c>
      <c r="E62" s="4">
        <f t="shared" si="7"/>
        <v>0.5</v>
      </c>
      <c r="G62" s="3"/>
      <c r="H62" s="3"/>
      <c r="I62" s="3"/>
      <c r="J62" s="37"/>
      <c r="K62" s="3"/>
      <c r="L62" s="3">
        <v>1</v>
      </c>
      <c r="M62" s="8"/>
    </row>
    <row r="63" spans="1:13" ht="19.5" thickBot="1">
      <c r="M63" s="8"/>
    </row>
    <row r="64" spans="1:13" s="8" customFormat="1" ht="19.5" thickBot="1">
      <c r="A64" s="5" t="s">
        <v>16</v>
      </c>
      <c r="B64" s="6"/>
      <c r="C64" s="6">
        <f>SUM(C56:C63)</f>
        <v>84</v>
      </c>
      <c r="D64" s="6">
        <f>SUM(D56:D63)</f>
        <v>15</v>
      </c>
      <c r="E64" s="7">
        <f t="shared" si="7"/>
        <v>0.17857142857142858</v>
      </c>
      <c r="G64" s="17">
        <f>SUM(G56:G62)</f>
        <v>0</v>
      </c>
      <c r="H64" s="17">
        <f t="shared" ref="H64:L64" si="12">SUM(H56:H62)</f>
        <v>0</v>
      </c>
      <c r="I64" s="17">
        <f t="shared" si="12"/>
        <v>0</v>
      </c>
      <c r="J64" s="43">
        <f t="shared" si="12"/>
        <v>4</v>
      </c>
      <c r="K64" s="17">
        <f t="shared" si="12"/>
        <v>4</v>
      </c>
      <c r="L64" s="17">
        <f t="shared" si="12"/>
        <v>1</v>
      </c>
      <c r="M64" s="8">
        <f>SUM(G64:L64)</f>
        <v>9</v>
      </c>
    </row>
    <row r="65" spans="1:13" s="8" customFormat="1" ht="18.75">
      <c r="A65" s="11"/>
      <c r="B65" s="11"/>
      <c r="C65" s="11"/>
      <c r="D65" s="11"/>
      <c r="E65" s="12"/>
      <c r="G65" s="12">
        <f t="shared" ref="G65:L65" si="13">G64/$M$64</f>
        <v>0</v>
      </c>
      <c r="H65" s="12">
        <f t="shared" si="13"/>
        <v>0</v>
      </c>
      <c r="I65" s="12">
        <f t="shared" si="13"/>
        <v>0</v>
      </c>
      <c r="J65" s="39">
        <f t="shared" si="13"/>
        <v>0.44444444444444442</v>
      </c>
      <c r="K65" s="13">
        <f t="shared" si="13"/>
        <v>0.44444444444444442</v>
      </c>
      <c r="L65" s="12">
        <f t="shared" si="13"/>
        <v>0.1111111111111111</v>
      </c>
    </row>
    <row r="66" spans="1:13" ht="19.5" thickBot="1">
      <c r="M66" s="8"/>
    </row>
    <row r="67" spans="1:13" ht="19.5" thickBot="1">
      <c r="A67" s="5" t="s">
        <v>40</v>
      </c>
      <c r="B67" s="6"/>
      <c r="C67" s="6">
        <f>C64+C51+C41+C32+C20+C10</f>
        <v>338</v>
      </c>
      <c r="D67" s="6">
        <f>D64+D51+D41+D32+D20+D10</f>
        <v>73</v>
      </c>
      <c r="E67" s="7">
        <f t="shared" si="7"/>
        <v>0.21597633136094674</v>
      </c>
      <c r="G67" s="17">
        <f t="shared" ref="G67:L67" si="14">G64+G51+G41+G32+G20+G10</f>
        <v>4</v>
      </c>
      <c r="H67" s="17">
        <f t="shared" si="14"/>
        <v>0</v>
      </c>
      <c r="I67" s="17">
        <f t="shared" si="14"/>
        <v>2</v>
      </c>
      <c r="J67" s="43">
        <f t="shared" si="14"/>
        <v>21</v>
      </c>
      <c r="K67" s="17">
        <f t="shared" si="14"/>
        <v>32</v>
      </c>
      <c r="L67" s="17">
        <f t="shared" si="14"/>
        <v>8</v>
      </c>
      <c r="M67" s="8">
        <f>SUM(G67:L67)</f>
        <v>67</v>
      </c>
    </row>
    <row r="68" spans="1:13" ht="18.75">
      <c r="G68" s="15">
        <f t="shared" ref="G68:L68" si="15">G67/$M$67</f>
        <v>5.9701492537313432E-2</v>
      </c>
      <c r="H68" s="15">
        <f t="shared" si="15"/>
        <v>0</v>
      </c>
      <c r="I68" s="15">
        <f t="shared" si="15"/>
        <v>2.9850746268656716E-2</v>
      </c>
      <c r="J68" s="41">
        <f t="shared" si="15"/>
        <v>0.31343283582089554</v>
      </c>
      <c r="K68" s="16">
        <f t="shared" si="15"/>
        <v>0.47761194029850745</v>
      </c>
      <c r="L68" s="15">
        <f t="shared" si="15"/>
        <v>0.11940298507462686</v>
      </c>
    </row>
  </sheetData>
  <conditionalFormatting sqref="E5:E8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5:E18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25:E31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5:E18 E25:E31 E5:E8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25:E30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7:E3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47:E4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2013</vt:lpstr>
      <vt:lpstr>2014</vt:lpstr>
      <vt:lpstr>'2014'!Zone_d_impression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2015-04-10T06:54:18Z</cp:lastPrinted>
  <dcterms:created xsi:type="dcterms:W3CDTF">2015-01-14T09:36:40Z</dcterms:created>
  <dcterms:modified xsi:type="dcterms:W3CDTF">2015-04-11T14:01:49Z</dcterms:modified>
</cp:coreProperties>
</file>